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https://dmru.sharepoint.com/sites/DMRU-puljen/Retningslinjer/1. Ansøgningsformater/"/>
    </mc:Choice>
  </mc:AlternateContent>
  <xr:revisionPtr revIDLastSave="289" documentId="8_{DD9C9470-CA99-4E49-9256-CE8B5423D489}" xr6:coauthVersionLast="47" xr6:coauthVersionMax="47" xr10:uidLastSave="{8E1D6969-DA7E-43DA-A2E0-64ED3B24FBFD}"/>
  <bookViews>
    <workbookView xWindow="-108" yWindow="-108" windowWidth="23256" windowHeight="12456" tabRatio="870" activeTab="5" xr2:uid="{00000000-000D-0000-FFFF-FFFF00000000}"/>
  </bookViews>
  <sheets>
    <sheet name="GUIDE " sheetId="7" r:id="rId1"/>
    <sheet name="1. Budget" sheetId="1" r:id="rId2"/>
    <sheet name="2. Budget notes &amp; calculations" sheetId="9" r:id="rId3"/>
    <sheet name="3. DK workhours" sheetId="3" r:id="rId4"/>
    <sheet name="4. Financing plan" sheetId="2" r:id="rId5"/>
    <sheet name="5. Budget summary" sheetId="5" r:id="rId6"/>
    <sheet name="Cost Categories" sheetId="8" r:id="rId7"/>
  </sheets>
  <definedNames>
    <definedName name="_xlnm.Print_Area" localSheetId="1">'1. Budget'!$E$54</definedName>
    <definedName name="_xlnm.Print_Area" localSheetId="2">'2. Budget notes &amp; calculations'!$A$2:$F$13</definedName>
    <definedName name="_xlnm.Print_Area" localSheetId="3">'3. DK workhours'!$B:$Q</definedName>
    <definedName name="_xlnm.Print_Area" localSheetId="5">'5. Budget summary'!$A:$N</definedName>
    <definedName name="_xlnm.Print_Area" localSheetId="0">'GUIDE '!$B$1:$C$3</definedName>
    <definedName name="_xlnm.Print_Titles" localSheetId="1">'1. Budget'!$15:$20</definedName>
    <definedName name="_xlnm.Print_Titles" localSheetId="2">'2. Budget notes &amp; calculations'!$6:$11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6" i="5"/>
  <c r="D17" i="5"/>
  <c r="D16" i="5"/>
  <c r="B17" i="5"/>
  <c r="B16" i="5"/>
  <c r="G73" i="1"/>
  <c r="E73" i="1"/>
  <c r="A82" i="1"/>
  <c r="D73" i="1"/>
  <c r="D75" i="1"/>
  <c r="C75" i="1"/>
  <c r="D95" i="1"/>
  <c r="D79" i="1" l="1"/>
  <c r="B19" i="5"/>
  <c r="D69" i="1"/>
  <c r="G65" i="1"/>
  <c r="H65" i="1"/>
  <c r="D63" i="1"/>
  <c r="D64" i="1"/>
  <c r="D62" i="1"/>
  <c r="G58" i="1"/>
  <c r="H58" i="1"/>
  <c r="D56" i="1"/>
  <c r="D57" i="1"/>
  <c r="D55" i="1"/>
  <c r="G51" i="1"/>
  <c r="H51" i="1"/>
  <c r="D48" i="1"/>
  <c r="D49" i="1"/>
  <c r="D50" i="1"/>
  <c r="D47" i="1"/>
  <c r="G44" i="1"/>
  <c r="H44" i="1"/>
  <c r="D41" i="1"/>
  <c r="D42" i="1"/>
  <c r="D43" i="1"/>
  <c r="D40" i="1"/>
  <c r="G37" i="1"/>
  <c r="H37" i="1"/>
  <c r="D34" i="1"/>
  <c r="D35" i="1"/>
  <c r="D36" i="1"/>
  <c r="D33" i="1"/>
  <c r="G30" i="1"/>
  <c r="H30" i="1"/>
  <c r="D27" i="1"/>
  <c r="D28" i="1"/>
  <c r="D29" i="1"/>
  <c r="D26" i="1"/>
  <c r="G23" i="1"/>
  <c r="H23" i="1"/>
  <c r="D16" i="1"/>
  <c r="D17" i="1"/>
  <c r="D18" i="1"/>
  <c r="D19" i="1"/>
  <c r="D20" i="1"/>
  <c r="D21" i="1"/>
  <c r="D22" i="1"/>
  <c r="D15" i="1"/>
  <c r="F19" i="5"/>
  <c r="C95" i="1"/>
  <c r="C73" i="1" s="1"/>
  <c r="C69" i="1"/>
  <c r="C63" i="1"/>
  <c r="C64" i="1"/>
  <c r="C62" i="1"/>
  <c r="C56" i="1"/>
  <c r="C57" i="1"/>
  <c r="C55" i="1"/>
  <c r="C48" i="1"/>
  <c r="C49" i="1"/>
  <c r="C50" i="1"/>
  <c r="C47" i="1"/>
  <c r="C41" i="1"/>
  <c r="C42" i="1"/>
  <c r="C43" i="1"/>
  <c r="C40" i="1"/>
  <c r="C34" i="1"/>
  <c r="C35" i="1"/>
  <c r="C36" i="1"/>
  <c r="C33" i="1"/>
  <c r="C27" i="1"/>
  <c r="C28" i="1"/>
  <c r="C29" i="1"/>
  <c r="C26" i="1"/>
  <c r="C16" i="1"/>
  <c r="C17" i="1"/>
  <c r="C18" i="1"/>
  <c r="C19" i="1"/>
  <c r="C20" i="1"/>
  <c r="C21" i="1"/>
  <c r="C22" i="1"/>
  <c r="C15" i="1"/>
  <c r="E23" i="1"/>
  <c r="E67" i="1" s="1"/>
  <c r="H28" i="3"/>
  <c r="G28" i="3"/>
  <c r="H14" i="3"/>
  <c r="G14" i="3"/>
  <c r="H16" i="5" l="1"/>
  <c r="D44" i="1"/>
  <c r="H67" i="1"/>
  <c r="H77" i="1" s="1"/>
  <c r="H82" i="1" s="1"/>
  <c r="G67" i="1"/>
  <c r="G77" i="1" s="1"/>
  <c r="G82" i="1" s="1"/>
  <c r="D23" i="1"/>
  <c r="D37" i="1"/>
  <c r="D51" i="1"/>
  <c r="D30" i="1"/>
  <c r="C30" i="1"/>
  <c r="H48" i="9" l="1"/>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0" i="9" l="1"/>
  <c r="H9" i="9"/>
  <c r="H8" i="9"/>
  <c r="H7" i="9"/>
  <c r="F15" i="5" l="1"/>
  <c r="D15" i="5"/>
  <c r="H28" i="5" s="1"/>
  <c r="H13" i="9"/>
  <c r="H12" i="9"/>
  <c r="H11" i="9"/>
  <c r="H6" i="9"/>
  <c r="E20" i="2"/>
  <c r="H29" i="5" l="1"/>
  <c r="I27" i="3"/>
  <c r="J27" i="3" s="1"/>
  <c r="I26" i="3"/>
  <c r="J26" i="3" s="1"/>
  <c r="I25" i="3"/>
  <c r="J25" i="3" s="1"/>
  <c r="I24" i="3"/>
  <c r="J24" i="3" s="1"/>
  <c r="I23" i="3"/>
  <c r="J23" i="3" s="1"/>
  <c r="I22" i="3"/>
  <c r="J22" i="3" s="1"/>
  <c r="I21" i="3"/>
  <c r="J21" i="3" s="1"/>
  <c r="I20" i="3"/>
  <c r="I13" i="3"/>
  <c r="J13" i="3" s="1"/>
  <c r="I12" i="3"/>
  <c r="J12" i="3" s="1"/>
  <c r="I11" i="3"/>
  <c r="J11" i="3" s="1"/>
  <c r="I10" i="3"/>
  <c r="J10" i="3" s="1"/>
  <c r="I9" i="3"/>
  <c r="H19" i="5"/>
  <c r="H17" i="5"/>
  <c r="B15" i="5"/>
  <c r="H15" i="5" s="1"/>
  <c r="F65" i="1"/>
  <c r="F13" i="5" s="1"/>
  <c r="E65" i="1"/>
  <c r="D13" i="5" s="1"/>
  <c r="F58" i="1"/>
  <c r="F12" i="5" s="1"/>
  <c r="E58" i="1"/>
  <c r="D12" i="5" s="1"/>
  <c r="H23" i="5" s="1"/>
  <c r="F51" i="1"/>
  <c r="F11" i="5" s="1"/>
  <c r="E51" i="1"/>
  <c r="D11" i="5" s="1"/>
  <c r="H25" i="5" s="1"/>
  <c r="F44" i="1"/>
  <c r="F10" i="5" s="1"/>
  <c r="E44" i="1"/>
  <c r="D10" i="5" s="1"/>
  <c r="F37" i="1"/>
  <c r="F9" i="5" s="1"/>
  <c r="E37" i="1"/>
  <c r="D9" i="5" s="1"/>
  <c r="F30" i="1"/>
  <c r="F8" i="5" s="1"/>
  <c r="E30" i="1"/>
  <c r="F23" i="1"/>
  <c r="F67" i="1" l="1"/>
  <c r="D8" i="5"/>
  <c r="I14" i="3"/>
  <c r="D7" i="5"/>
  <c r="H24" i="5" s="1"/>
  <c r="F7" i="5"/>
  <c r="I28" i="3"/>
  <c r="J20" i="3"/>
  <c r="C44" i="1"/>
  <c r="B10" i="5" s="1"/>
  <c r="H10" i="5" s="1"/>
  <c r="B8" i="5"/>
  <c r="H8" i="5" s="1"/>
  <c r="C37" i="1"/>
  <c r="B9" i="5" s="1"/>
  <c r="H9" i="5" s="1"/>
  <c r="J9" i="3"/>
  <c r="C23" i="1"/>
  <c r="C51" i="1"/>
  <c r="B11" i="5" s="1"/>
  <c r="H11" i="5" s="1"/>
  <c r="F77" i="1" l="1"/>
  <c r="F14" i="5"/>
  <c r="E77" i="1"/>
  <c r="D14" i="5"/>
  <c r="B71" i="1"/>
  <c r="B70" i="1"/>
  <c r="J28" i="3"/>
  <c r="C61" i="1" s="1"/>
  <c r="J14" i="3"/>
  <c r="C54" i="1" s="1"/>
  <c r="D54" i="1" s="1"/>
  <c r="B7" i="5"/>
  <c r="H7" i="5" s="1"/>
  <c r="F82" i="1" l="1"/>
  <c r="F20" i="5" s="1"/>
  <c r="F18" i="5"/>
  <c r="B80" i="1"/>
  <c r="D18" i="5"/>
  <c r="C58" i="1"/>
  <c r="B12" i="5" s="1"/>
  <c r="H12" i="5" s="1"/>
  <c r="D58" i="1"/>
  <c r="C65" i="1"/>
  <c r="B13" i="5" s="1"/>
  <c r="H13" i="5" s="1"/>
  <c r="D61" i="1"/>
  <c r="D65" i="1" s="1"/>
  <c r="B24" i="5"/>
  <c r="B23" i="5"/>
  <c r="D67" i="1" l="1"/>
  <c r="D77" i="1" s="1"/>
  <c r="D82" i="1" s="1"/>
  <c r="C67" i="1"/>
  <c r="B25" i="5"/>
  <c r="B14" i="5" l="1"/>
  <c r="H14" i="5" s="1"/>
  <c r="C77" i="1"/>
  <c r="C82" i="1" l="1"/>
  <c r="B18" i="5"/>
  <c r="H18" i="5" s="1"/>
  <c r="D85" i="1"/>
  <c r="B20" i="5"/>
  <c r="D19" i="5" l="1"/>
  <c r="E82" i="1"/>
  <c r="C15" i="5"/>
  <c r="C16" i="5"/>
  <c r="C8" i="5"/>
  <c r="C14" i="5"/>
  <c r="C10" i="5"/>
  <c r="C20" i="5"/>
  <c r="C7" i="5"/>
  <c r="H20" i="5"/>
  <c r="B28" i="5"/>
  <c r="C19" i="5"/>
  <c r="C9" i="5"/>
  <c r="C12" i="5"/>
  <c r="C17" i="5"/>
  <c r="C18" i="5"/>
  <c r="C13" i="5"/>
  <c r="C11" i="5"/>
  <c r="D86" i="1" l="1"/>
  <c r="E3" i="2"/>
  <c r="D20" i="5"/>
  <c r="H30" i="5"/>
  <c r="H31" i="5" s="1"/>
  <c r="E19" i="5"/>
  <c r="E16" i="5" l="1"/>
  <c r="E18" i="5"/>
  <c r="E8" i="5"/>
  <c r="E20" i="5"/>
  <c r="H33" i="5"/>
  <c r="E9" i="5"/>
  <c r="E13" i="5"/>
  <c r="E10" i="5"/>
  <c r="E14" i="5"/>
  <c r="E12" i="5"/>
  <c r="E7" i="5"/>
  <c r="E11" i="5"/>
  <c r="B29" i="5"/>
  <c r="E17" i="5"/>
  <c r="E15" i="5"/>
</calcChain>
</file>

<file path=xl/sharedStrings.xml><?xml version="1.0" encoding="utf-8"?>
<sst xmlns="http://schemas.openxmlformats.org/spreadsheetml/2006/main" count="346" uniqueCount="281">
  <si>
    <t>1.1</t>
  </si>
  <si>
    <t>1.2</t>
  </si>
  <si>
    <t>1.3</t>
  </si>
  <si>
    <t xml:space="preserve">etc. </t>
  </si>
  <si>
    <t>2.1</t>
  </si>
  <si>
    <t>2.2</t>
  </si>
  <si>
    <t>2.3</t>
  </si>
  <si>
    <t>3.1</t>
  </si>
  <si>
    <t>Divided into the following half-yearly disbursements:</t>
  </si>
  <si>
    <t>Year 20xx</t>
  </si>
  <si>
    <t xml:space="preserve"> - first half</t>
  </si>
  <si>
    <t xml:space="preserve"> - second half</t>
  </si>
  <si>
    <t>Hourly fee, DKK</t>
  </si>
  <si>
    <t>Hours - abroad</t>
  </si>
  <si>
    <t>Hours in Denmark</t>
  </si>
  <si>
    <t>Hours total</t>
  </si>
  <si>
    <t>Name of employee / volunteer</t>
  </si>
  <si>
    <t>Title</t>
  </si>
  <si>
    <t>Main budget items</t>
  </si>
  <si>
    <t>Budget Summary</t>
  </si>
  <si>
    <t>Financing Plan</t>
  </si>
  <si>
    <t>Total %</t>
  </si>
  <si>
    <t>Fund %</t>
  </si>
  <si>
    <t>From other financial sources, DKK</t>
  </si>
  <si>
    <t>Activity  (specify budget item)</t>
  </si>
  <si>
    <t>Sheet 3</t>
  </si>
  <si>
    <t>Sheet 4</t>
  </si>
  <si>
    <t>Quick Guide</t>
  </si>
  <si>
    <t>Sheet Overview</t>
  </si>
  <si>
    <t>Line ref.</t>
  </si>
  <si>
    <t xml:space="preserve">Sheet 1 </t>
  </si>
  <si>
    <t>Budget</t>
  </si>
  <si>
    <t>Sheet 2</t>
  </si>
  <si>
    <t>Unit Type</t>
  </si>
  <si>
    <r>
      <t>Unit type</t>
    </r>
    <r>
      <rPr>
        <sz val="10"/>
        <rFont val="Calibri"/>
        <family val="2"/>
        <scheme val="minor"/>
      </rPr>
      <t xml:space="preserve"> is the basis for calculating the cost of the budget line. It helps to think about how this will be charged (by person, by set, by day).</t>
    </r>
  </si>
  <si>
    <t>No. Of units</t>
  </si>
  <si>
    <r>
      <t>The number of units</t>
    </r>
    <r>
      <rPr>
        <sz val="10"/>
        <rFont val="Calibri"/>
        <family val="2"/>
        <scheme val="minor"/>
      </rPr>
      <t xml:space="preserve"> describes how many of the items described in the unit type column are needed.</t>
    </r>
  </si>
  <si>
    <t>No. of Times (Frequency)</t>
  </si>
  <si>
    <t>Sheet 5</t>
  </si>
  <si>
    <t>Cost Categories</t>
  </si>
  <si>
    <t>The Cost Categories are described with details and examples for each of the categories</t>
  </si>
  <si>
    <t>Unit cost, DKK</t>
  </si>
  <si>
    <r>
      <t>Unit cost</t>
    </r>
    <r>
      <rPr>
        <sz val="10"/>
        <rFont val="Calibri"/>
        <family val="2"/>
        <scheme val="minor"/>
      </rPr>
      <t xml:space="preserve"> is the price of one unit of the unit type. It is important that this is accurate and will be the right cost when the project is delivered, and in DKK.</t>
    </r>
  </si>
  <si>
    <t>Total budget in DKK</t>
  </si>
  <si>
    <r>
      <t>Total budget</t>
    </r>
    <r>
      <rPr>
        <sz val="10"/>
        <rFont val="Calibri"/>
        <family val="2"/>
        <scheme val="minor"/>
      </rPr>
      <t xml:space="preserve"> is calculated by multiplying the numbers in the three previous columns together (no. units x no. times x unit price).</t>
    </r>
  </si>
  <si>
    <t>Cost Category</t>
  </si>
  <si>
    <t>A2</t>
  </si>
  <si>
    <t>3.2.</t>
  </si>
  <si>
    <t>3.3.</t>
  </si>
  <si>
    <t>4.1.</t>
  </si>
  <si>
    <t>4.2.</t>
  </si>
  <si>
    <t>4.3.</t>
  </si>
  <si>
    <t>etc</t>
  </si>
  <si>
    <t>5.1.</t>
  </si>
  <si>
    <t>5.2.</t>
  </si>
  <si>
    <t>5.3.</t>
  </si>
  <si>
    <t>6.1.</t>
  </si>
  <si>
    <t>6.2.</t>
  </si>
  <si>
    <t>6.3.</t>
  </si>
  <si>
    <t>7.1.</t>
  </si>
  <si>
    <t>7.2.</t>
  </si>
  <si>
    <t>7.3.</t>
  </si>
  <si>
    <t>A1</t>
  </si>
  <si>
    <t>A3</t>
  </si>
  <si>
    <t>N/A</t>
  </si>
  <si>
    <t>A6</t>
  </si>
  <si>
    <t>A7</t>
  </si>
  <si>
    <t>B1</t>
  </si>
  <si>
    <t>Control of totals</t>
  </si>
  <si>
    <t>Total Budget</t>
  </si>
  <si>
    <t>Financing Plan total</t>
  </si>
  <si>
    <t>Total Fee</t>
  </si>
  <si>
    <t>Cost Categories Overview (Total Budget)</t>
  </si>
  <si>
    <t>Costs</t>
  </si>
  <si>
    <t>Cost Category Summary</t>
  </si>
  <si>
    <t>A4</t>
  </si>
  <si>
    <t>A5</t>
  </si>
  <si>
    <t xml:space="preserve">Total </t>
  </si>
  <si>
    <t>Cost category</t>
  </si>
  <si>
    <t>Cost sub-category</t>
  </si>
  <si>
    <t>Suggested budget specification</t>
  </si>
  <si>
    <t>Ceilings and principles applied (including examples of typical cost areas/functions)</t>
  </si>
  <si>
    <r>
      <t>DIRECT COSTS</t>
    </r>
    <r>
      <rPr>
        <sz val="11"/>
        <color rgb="FF000000"/>
        <rFont val="Garamond"/>
        <family val="1"/>
      </rPr>
      <t xml:space="preserve"> are the costs of all necessary and reasonable inputs associated with functions, which are directly necessary to deliver a programme or project.</t>
    </r>
  </si>
  <si>
    <t>DIRECT COSTS (as defined by the Money Where It Counts protocol) includes the following cost functions:</t>
  </si>
  <si>
    <r>
      <t>·</t>
    </r>
    <r>
      <rPr>
        <sz val="7"/>
        <rFont val="Times New Roman"/>
        <family val="1"/>
      </rPr>
      <t xml:space="preserve">        </t>
    </r>
    <r>
      <rPr>
        <sz val="11"/>
        <color rgb="FF000000"/>
        <rFont val="Garamond"/>
        <family val="1"/>
      </rPr>
      <t>Programme/project and grant management, technical delivery, quality control functions.</t>
    </r>
  </si>
  <si>
    <r>
      <t>·</t>
    </r>
    <r>
      <rPr>
        <sz val="7"/>
        <rFont val="Times New Roman"/>
        <family val="1"/>
      </rPr>
      <t xml:space="preserve">        </t>
    </r>
    <r>
      <rPr>
        <sz val="11"/>
        <color rgb="FF000000"/>
        <rFont val="Garamond"/>
        <family val="1"/>
      </rPr>
      <t>Visibility and communications.</t>
    </r>
  </si>
  <si>
    <r>
      <t>·</t>
    </r>
    <r>
      <rPr>
        <sz val="7"/>
        <rFont val="Times New Roman"/>
        <family val="1"/>
      </rPr>
      <t xml:space="preserve">        </t>
    </r>
    <r>
      <rPr>
        <sz val="11"/>
        <color rgb="FF000000"/>
        <rFont val="Garamond"/>
        <family val="1"/>
      </rPr>
      <t>Human Resources and security.</t>
    </r>
  </si>
  <si>
    <r>
      <t>·</t>
    </r>
    <r>
      <rPr>
        <sz val="7"/>
        <rFont val="Times New Roman"/>
        <family val="1"/>
      </rPr>
      <t xml:space="preserve">        </t>
    </r>
    <r>
      <rPr>
        <sz val="11"/>
        <color rgb="FF000000"/>
        <rFont val="Garamond"/>
        <family val="1"/>
      </rPr>
      <t>Compliance.</t>
    </r>
  </si>
  <si>
    <r>
      <t>·</t>
    </r>
    <r>
      <rPr>
        <sz val="7"/>
        <rFont val="Times New Roman"/>
        <family val="1"/>
      </rPr>
      <t xml:space="preserve">        </t>
    </r>
    <r>
      <rPr>
        <sz val="11"/>
        <color rgb="FF000000"/>
        <rFont val="Garamond"/>
        <family val="1"/>
      </rPr>
      <t>Finance, procurement, payroll, information technology and administration.</t>
    </r>
  </si>
  <si>
    <t>A,</t>
  </si>
  <si>
    <t>A.1.</t>
  </si>
  <si>
    <r>
      <t>·</t>
    </r>
    <r>
      <rPr>
        <sz val="7"/>
        <rFont val="Times New Roman"/>
        <family val="1"/>
      </rPr>
      <t xml:space="preserve">        </t>
    </r>
    <r>
      <rPr>
        <sz val="11"/>
        <color rgb="FF000000"/>
        <rFont val="Garamond"/>
        <family val="1"/>
      </rPr>
      <t>Project activities.</t>
    </r>
  </si>
  <si>
    <r>
      <t>·</t>
    </r>
    <r>
      <rPr>
        <sz val="7"/>
        <color rgb="FFFF0000"/>
        <rFont val="Times New Roman"/>
        <family val="1"/>
      </rPr>
      <t xml:space="preserve">        </t>
    </r>
    <r>
      <rPr>
        <sz val="11"/>
        <color rgb="FFFF0000"/>
        <rFont val="Garamond"/>
        <family val="1"/>
      </rPr>
      <t>Linked and allocated to activities, outcomes/outputs as per the application.</t>
    </r>
  </si>
  <si>
    <r>
      <t>·</t>
    </r>
    <r>
      <rPr>
        <sz val="7"/>
        <rFont val="Times New Roman"/>
        <family val="1"/>
      </rPr>
      <t xml:space="preserve">        </t>
    </r>
    <r>
      <rPr>
        <sz val="11"/>
        <color rgb="FF000000"/>
        <rFont val="Garamond"/>
        <family val="1"/>
      </rPr>
      <t>Project specific investments/ equipment.</t>
    </r>
  </si>
  <si>
    <r>
      <t>·</t>
    </r>
    <r>
      <rPr>
        <sz val="7"/>
        <rFont val="Times New Roman"/>
        <family val="1"/>
      </rPr>
      <t xml:space="preserve">        </t>
    </r>
    <r>
      <rPr>
        <sz val="11"/>
        <color rgb="FF000000"/>
        <rFont val="Garamond"/>
        <family val="1"/>
      </rPr>
      <t>Allocation to activities, outcomes/outputs documented through fair, transparent and reasonable cost allocation mechanism (e.g. time registration-key, vehicle usage register or similar).</t>
    </r>
  </si>
  <si>
    <t>Direct costs.</t>
  </si>
  <si>
    <t>Direct activity cost.</t>
  </si>
  <si>
    <r>
      <t>·</t>
    </r>
    <r>
      <rPr>
        <sz val="7"/>
        <rFont val="Times New Roman"/>
        <family val="1"/>
      </rPr>
      <t xml:space="preserve">        </t>
    </r>
    <r>
      <rPr>
        <sz val="11"/>
        <color rgb="FF000000"/>
        <rFont val="Garamond"/>
        <family val="1"/>
      </rPr>
      <t>Salaries (HQ and local, documented by time registration).</t>
    </r>
  </si>
  <si>
    <r>
      <t>·</t>
    </r>
    <r>
      <rPr>
        <sz val="7"/>
        <rFont val="Times New Roman"/>
        <family val="1"/>
      </rPr>
      <t xml:space="preserve">        </t>
    </r>
    <r>
      <rPr>
        <sz val="11"/>
        <color rgb="FF000000"/>
        <rFont val="Garamond"/>
        <family val="1"/>
      </rPr>
      <t>Personnel costs documented through time registration.</t>
    </r>
  </si>
  <si>
    <r>
      <t>·</t>
    </r>
    <r>
      <rPr>
        <sz val="7"/>
        <rFont val="Times New Roman"/>
        <family val="1"/>
      </rPr>
      <t xml:space="preserve">        </t>
    </r>
    <r>
      <rPr>
        <sz val="11"/>
        <color rgb="FF000000"/>
        <rFont val="Garamond"/>
        <family val="1"/>
      </rPr>
      <t>Travel (activity specific only).</t>
    </r>
  </si>
  <si>
    <r>
      <t>·</t>
    </r>
    <r>
      <rPr>
        <sz val="7"/>
        <rFont val="Times New Roman"/>
        <family val="1"/>
      </rPr>
      <t xml:space="preserve">        </t>
    </r>
    <r>
      <rPr>
        <sz val="11"/>
        <color rgb="FF000000"/>
        <rFont val="Garamond"/>
        <family val="1"/>
      </rPr>
      <t>Pooled direct activity costs allocation documented through fair, transparent and reasonable cost allocation mechanism (between activities, outcomes/outputs and among projects/donors/funding arrangements e.g. through pro rata, time registration-key, full time equivalents, head count or similar).</t>
    </r>
  </si>
  <si>
    <t>(Aktivitets-omkostninger)</t>
  </si>
  <si>
    <r>
      <t>·</t>
    </r>
    <r>
      <rPr>
        <sz val="7"/>
        <rFont val="Times New Roman"/>
        <family val="1"/>
      </rPr>
      <t xml:space="preserve">        </t>
    </r>
    <r>
      <rPr>
        <sz val="11"/>
        <color rgb="FF000000"/>
        <rFont val="Garamond"/>
        <family val="1"/>
      </rPr>
      <t>Events, conferences related to outcomes/outputs.</t>
    </r>
  </si>
  <si>
    <t>Direct activity costs will typically cover the following areas:</t>
  </si>
  <si>
    <r>
      <t>·</t>
    </r>
    <r>
      <rPr>
        <sz val="7"/>
        <rFont val="Times New Roman"/>
        <family val="1"/>
      </rPr>
      <t xml:space="preserve">        </t>
    </r>
    <r>
      <rPr>
        <sz val="11"/>
        <color rgb="FF000000"/>
        <rFont val="Garamond"/>
        <family val="1"/>
      </rPr>
      <t>Project management (i.e. management of an activity or package(s) of activities that contribute to the targeted outcomes/outputs).</t>
    </r>
  </si>
  <si>
    <t xml:space="preserve"> DK Partner Direct Activity Costs</t>
  </si>
  <si>
    <r>
      <t>·</t>
    </r>
    <r>
      <rPr>
        <sz val="7"/>
        <rFont val="Times New Roman"/>
        <family val="1"/>
      </rPr>
      <t xml:space="preserve">        </t>
    </r>
    <r>
      <rPr>
        <sz val="11"/>
        <color rgb="FF000000"/>
        <rFont val="Garamond"/>
        <family val="1"/>
      </rPr>
      <t>Technical assistance, monitoring and compliance.</t>
    </r>
  </si>
  <si>
    <r>
      <t>·</t>
    </r>
    <r>
      <rPr>
        <sz val="7"/>
        <rFont val="Times New Roman"/>
        <family val="1"/>
      </rPr>
      <t xml:space="preserve">        </t>
    </r>
    <r>
      <rPr>
        <sz val="11"/>
        <color rgb="FF000000"/>
        <rFont val="Garamond"/>
        <family val="1"/>
      </rPr>
      <t>Activity specific service delivery.</t>
    </r>
  </si>
  <si>
    <r>
      <t>·</t>
    </r>
    <r>
      <rPr>
        <sz val="7"/>
        <rFont val="Times New Roman"/>
        <family val="1"/>
      </rPr>
      <t xml:space="preserve">        </t>
    </r>
    <r>
      <rPr>
        <sz val="11"/>
        <color rgb="FF000000"/>
        <rFont val="Garamond"/>
        <family val="1"/>
      </rPr>
      <t>Activity specific pilot studies and appraisals.</t>
    </r>
  </si>
  <si>
    <r>
      <t>·</t>
    </r>
    <r>
      <rPr>
        <sz val="7"/>
        <rFont val="Times New Roman"/>
        <family val="1"/>
      </rPr>
      <t xml:space="preserve">        </t>
    </r>
    <r>
      <rPr>
        <sz val="11"/>
        <color rgb="FF000000"/>
        <rFont val="Garamond"/>
        <family val="1"/>
      </rPr>
      <t>Development of partnerships through capacity development, advocacy/policy work, strategic service delivery etc.</t>
    </r>
  </si>
  <si>
    <r>
      <t>·</t>
    </r>
    <r>
      <rPr>
        <sz val="7"/>
        <rFont val="Times New Roman"/>
        <family val="1"/>
      </rPr>
      <t xml:space="preserve">        </t>
    </r>
    <r>
      <rPr>
        <sz val="11"/>
        <color rgb="FF000000"/>
        <rFont val="Garamond"/>
        <family val="1"/>
      </rPr>
      <t>Project specific advisory and support to local independent implementing partners (i.e. supporting local operational capacity and localisation).</t>
    </r>
  </si>
  <si>
    <r>
      <t>·</t>
    </r>
    <r>
      <rPr>
        <sz val="7"/>
        <rFont val="Times New Roman"/>
        <family val="1"/>
      </rPr>
      <t xml:space="preserve">        </t>
    </r>
    <r>
      <rPr>
        <sz val="11"/>
        <color rgb="FF000000"/>
        <rFont val="Garamond"/>
        <family val="1"/>
      </rPr>
      <t>Purchase of physical assets/items for project-specific activity (incl. ITC).</t>
    </r>
  </si>
  <si>
    <t xml:space="preserve">A.2. </t>
  </si>
  <si>
    <t>Transfers to (or expenses by) local independent implementing partners.</t>
  </si>
  <si>
    <r>
      <t>·</t>
    </r>
    <r>
      <rPr>
        <sz val="7"/>
        <rFont val="Times New Roman"/>
        <family val="1"/>
      </rPr>
      <t xml:space="preserve">        </t>
    </r>
    <r>
      <rPr>
        <sz val="11"/>
        <color rgb="FF000000"/>
        <rFont val="Garamond"/>
        <family val="1"/>
      </rPr>
      <t>Allocation to activities, outcomes/outputs documented through fair, transparent and reasonable cost allocation mechanism (e.g. through pro rata, time registration-key, full time equivalents, head count or similar).</t>
    </r>
  </si>
  <si>
    <t>Implementation through local independent partners.</t>
  </si>
  <si>
    <r>
      <t>·</t>
    </r>
    <r>
      <rPr>
        <sz val="7"/>
        <rFont val="Times New Roman"/>
        <family val="1"/>
      </rPr>
      <t xml:space="preserve">        </t>
    </r>
    <r>
      <rPr>
        <sz val="11"/>
        <color rgb="FF000000"/>
        <rFont val="Garamond"/>
        <family val="1"/>
      </rPr>
      <t>Unspecified admin fee or overhead lump sum not eligible.</t>
    </r>
  </si>
  <si>
    <t>Partner activities, investment, salaries &amp; administration</t>
  </si>
  <si>
    <r>
      <t>·</t>
    </r>
    <r>
      <rPr>
        <sz val="7"/>
        <rFont val="Times New Roman"/>
        <family val="1"/>
      </rPr>
      <t xml:space="preserve">        </t>
    </r>
    <r>
      <rPr>
        <sz val="11"/>
        <color rgb="FF000000"/>
        <rFont val="Garamond"/>
        <family val="1"/>
      </rPr>
      <t>‘Independence’ analysed and justified in terms of the following indicative criteria: 1) judicial independence 2) independent governance structure, and 3) degree to which it is rooted in local community (e.g. through volunteers, membership base, local donation). (I.e. excluding transfers to country and regional offices, functioning as extensions of the donor-funded organisation or the international alliances to which the donor funded organisation is a member).</t>
    </r>
  </si>
  <si>
    <t>(Overførsler til uafhængige partnere / bevillingshavere)</t>
  </si>
  <si>
    <t>Direct transfers will typically cover the following areas:</t>
  </si>
  <si>
    <r>
      <t>·</t>
    </r>
    <r>
      <rPr>
        <sz val="7"/>
        <rFont val="Times New Roman"/>
        <family val="1"/>
      </rPr>
      <t xml:space="preserve">        </t>
    </r>
    <r>
      <rPr>
        <sz val="11"/>
        <color rgb="FF000000"/>
        <rFont val="Garamond"/>
        <family val="1"/>
      </rPr>
      <t>Implementation/operational cost by local independent partners in the crisis area (direct costs incl. audit expenses borne by implementing partner).</t>
    </r>
  </si>
  <si>
    <r>
      <t>·</t>
    </r>
    <r>
      <rPr>
        <sz val="7"/>
        <rFont val="Times New Roman"/>
        <family val="1"/>
      </rPr>
      <t xml:space="preserve">        </t>
    </r>
    <r>
      <rPr>
        <sz val="11"/>
        <color rgb="FF000000"/>
        <rFont val="Garamond"/>
        <family val="1"/>
      </rPr>
      <t>Indirect cost of local independent partner (i.e. inclusion of transparent and documented fair share of local partners’ indirect costs acceptable, documented through transparent and reasonable cost allocation mechanism e.g. through pro rata, time registration-key, full time equivalents, head count or similar).</t>
    </r>
  </si>
  <si>
    <t>A.3.</t>
  </si>
  <si>
    <r>
      <t>·</t>
    </r>
    <r>
      <rPr>
        <sz val="7"/>
        <rFont val="Times New Roman"/>
        <family val="1"/>
      </rPr>
      <t xml:space="preserve">        </t>
    </r>
    <r>
      <rPr>
        <sz val="11"/>
        <color rgb="FF000000"/>
        <rFont val="Garamond"/>
        <family val="1"/>
      </rPr>
      <t>Salaries related to project supporting activities.</t>
    </r>
  </si>
  <si>
    <r>
      <t>·</t>
    </r>
    <r>
      <rPr>
        <sz val="7"/>
        <rFont val="Times New Roman"/>
        <family val="1"/>
      </rPr>
      <t xml:space="preserve">        </t>
    </r>
    <r>
      <rPr>
        <sz val="11"/>
        <color rgb="FF000000"/>
        <rFont val="Garamond"/>
        <family val="1"/>
      </rPr>
      <t>Justifiable/explained.</t>
    </r>
  </si>
  <si>
    <r>
      <t>·</t>
    </r>
    <r>
      <rPr>
        <sz val="7"/>
        <rFont val="Times New Roman"/>
        <family val="1"/>
      </rPr>
      <t xml:space="preserve">        </t>
    </r>
    <r>
      <rPr>
        <sz val="11"/>
        <color rgb="FF000000"/>
        <rFont val="Garamond"/>
        <family val="1"/>
      </rPr>
      <t>Investment and equipment for project support staff.</t>
    </r>
  </si>
  <si>
    <t>Allocated programme-support cost.</t>
  </si>
  <si>
    <r>
      <t>·</t>
    </r>
    <r>
      <rPr>
        <sz val="7"/>
        <rFont val="Times New Roman"/>
        <family val="1"/>
      </rPr>
      <t xml:space="preserve">        </t>
    </r>
    <r>
      <rPr>
        <sz val="11"/>
        <color rgb="FF000000"/>
        <rFont val="Garamond"/>
        <family val="1"/>
      </rPr>
      <t>Travel related to project supporting activities.</t>
    </r>
  </si>
  <si>
    <r>
      <t>·</t>
    </r>
    <r>
      <rPr>
        <sz val="7"/>
        <rFont val="Times New Roman"/>
        <family val="1"/>
      </rPr>
      <t xml:space="preserve">        </t>
    </r>
    <r>
      <rPr>
        <sz val="11"/>
        <color rgb="FF000000"/>
        <rFont val="Garamond"/>
        <family val="1"/>
      </rPr>
      <t>Allocation to activities, outcomes/outputs documented through fair, transparent and reasonable cost allocation mechanism (e.g. time registration-key or similar).</t>
    </r>
  </si>
  <si>
    <r>
      <t>·</t>
    </r>
    <r>
      <rPr>
        <sz val="7"/>
        <rFont val="Times New Roman"/>
        <family val="1"/>
      </rPr>
      <t xml:space="preserve">        </t>
    </r>
    <r>
      <rPr>
        <sz val="11"/>
        <color rgb="FF000000"/>
        <rFont val="Garamond"/>
        <family val="1"/>
      </rPr>
      <t>Other essential project supporting services/ expenses/ functions.</t>
    </r>
  </si>
  <si>
    <r>
      <t>·</t>
    </r>
    <r>
      <rPr>
        <sz val="7"/>
        <rFont val="Times New Roman"/>
        <family val="1"/>
      </rPr>
      <t xml:space="preserve">        </t>
    </r>
    <r>
      <rPr>
        <sz val="11"/>
        <color rgb="FF000000"/>
        <rFont val="Garamond"/>
        <family val="1"/>
      </rPr>
      <t>Primarily pooled cost functions (i.e. project supporting cost functions with benefit to several programmes/ donors/ grants/ funding arrangement).</t>
    </r>
  </si>
  <si>
    <t>(Program-understøttende funktioner / fælles-omkostninger)</t>
  </si>
  <si>
    <r>
      <t>·</t>
    </r>
    <r>
      <rPr>
        <sz val="7"/>
        <rFont val="Times New Roman"/>
        <family val="1"/>
      </rPr>
      <t xml:space="preserve">        </t>
    </r>
    <r>
      <rPr>
        <sz val="11"/>
        <color rgb="FF000000"/>
        <rFont val="Garamond"/>
        <family val="1"/>
      </rPr>
      <t>Pooled project support costs allocation documented through fair share, transparent and reasonable cost allocation mechanism (between activities, outcomes/outputs and among donors e.g. through pro rata, time registration-key, full time equivalents, head count or similar).</t>
    </r>
  </si>
  <si>
    <t xml:space="preserve"> DK Partner Project Support Costs</t>
  </si>
  <si>
    <t>Project support costs will typically cover the following areas:</t>
  </si>
  <si>
    <r>
      <t>·</t>
    </r>
    <r>
      <rPr>
        <sz val="7"/>
        <rFont val="Times New Roman"/>
        <family val="1"/>
      </rPr>
      <t xml:space="preserve">        </t>
    </r>
    <r>
      <rPr>
        <sz val="11"/>
        <color rgb="FF000000"/>
        <rFont val="Garamond"/>
        <family val="1"/>
      </rPr>
      <t>Management of project staff.</t>
    </r>
  </si>
  <si>
    <r>
      <t>·</t>
    </r>
    <r>
      <rPr>
        <sz val="7"/>
        <rFont val="Times New Roman"/>
        <family val="1"/>
      </rPr>
      <t xml:space="preserve">        </t>
    </r>
    <r>
      <rPr>
        <sz val="11"/>
        <color rgb="FF000000"/>
        <rFont val="Garamond"/>
        <family val="1"/>
      </rPr>
      <t>Planning (such as a new phase of ongoing projects), coordination of activities and preparation of documentation.</t>
    </r>
  </si>
  <si>
    <r>
      <t>·</t>
    </r>
    <r>
      <rPr>
        <sz val="7"/>
        <rFont val="Times New Roman"/>
        <family val="1"/>
      </rPr>
      <t xml:space="preserve">        </t>
    </r>
    <r>
      <rPr>
        <sz val="11"/>
        <color rgb="FF000000"/>
        <rFont val="Garamond"/>
        <family val="1"/>
      </rPr>
      <t>IT equipment (ICT) for programme supporting functions.</t>
    </r>
  </si>
  <si>
    <r>
      <t>·</t>
    </r>
    <r>
      <rPr>
        <sz val="7"/>
        <rFont val="Times New Roman"/>
        <family val="1"/>
      </rPr>
      <t xml:space="preserve">        </t>
    </r>
    <r>
      <rPr>
        <sz val="11"/>
        <color rgb="FF000000"/>
        <rFont val="Garamond"/>
        <family val="1"/>
      </rPr>
      <t>Recruitment of project specific staff.</t>
    </r>
  </si>
  <si>
    <r>
      <t>·</t>
    </r>
    <r>
      <rPr>
        <sz val="7"/>
        <rFont val="Times New Roman"/>
        <family val="1"/>
      </rPr>
      <t xml:space="preserve">        </t>
    </r>
    <r>
      <rPr>
        <sz val="11"/>
        <color rgb="FF000000"/>
        <rFont val="Garamond"/>
        <family val="1"/>
      </rPr>
      <t>Project specific studies, reporting, finance and procurement tasks.</t>
    </r>
  </si>
  <si>
    <r>
      <t>·</t>
    </r>
    <r>
      <rPr>
        <sz val="7"/>
        <rFont val="Times New Roman"/>
        <family val="1"/>
      </rPr>
      <t xml:space="preserve">        </t>
    </r>
    <r>
      <rPr>
        <sz val="11"/>
        <color rgb="FF000000"/>
        <rFont val="Garamond"/>
        <family val="1"/>
      </rPr>
      <t>Project specific or cross cutting reviews and external evaluations.</t>
    </r>
  </si>
  <si>
    <r>
      <t>·</t>
    </r>
    <r>
      <rPr>
        <sz val="7"/>
        <rFont val="Times New Roman"/>
        <family val="1"/>
      </rPr>
      <t xml:space="preserve">        </t>
    </r>
    <r>
      <rPr>
        <sz val="11"/>
        <color rgb="FF000000"/>
        <rFont val="Garamond"/>
        <family val="1"/>
      </rPr>
      <t xml:space="preserve">Participation of resource persons in connection with evaluations. </t>
    </r>
  </si>
  <si>
    <r>
      <t>·</t>
    </r>
    <r>
      <rPr>
        <sz val="7"/>
        <rFont val="Times New Roman"/>
        <family val="1"/>
      </rPr>
      <t xml:space="preserve">        </t>
    </r>
    <r>
      <rPr>
        <sz val="11"/>
        <color rgb="FF000000"/>
        <rFont val="Garamond"/>
        <family val="1"/>
      </rPr>
      <t>Fair share of necessary personnel related costs (for essential project  supporting staff and functions e.g. social security, HR, security/safety and finance incl. expat related costs) through time registration or fair/transparent reallocation keys/ cost allocation mechanism.</t>
    </r>
  </si>
  <si>
    <t>A.6.</t>
  </si>
  <si>
    <r>
      <t>·</t>
    </r>
    <r>
      <rPr>
        <sz val="7"/>
        <rFont val="Times New Roman"/>
        <family val="1"/>
      </rPr>
      <t xml:space="preserve">        </t>
    </r>
    <r>
      <rPr>
        <sz val="11"/>
        <color rgb="FF000000"/>
        <rFont val="Garamond"/>
        <family val="1"/>
      </rPr>
      <t>Unspecified at the time of budgeting.</t>
    </r>
  </si>
  <si>
    <t xml:space="preserve">   Unallocated funds </t>
  </si>
  <si>
    <r>
      <t>·</t>
    </r>
    <r>
      <rPr>
        <sz val="7"/>
        <rFont val="Times New Roman"/>
        <family val="1"/>
      </rPr>
      <t xml:space="preserve">        </t>
    </r>
    <r>
      <rPr>
        <sz val="11"/>
        <color rgb="FF000000"/>
        <rFont val="Garamond"/>
        <family val="1"/>
      </rPr>
      <t>Linked and allocated to an outcome/output at time of accounting/reporting.</t>
    </r>
  </si>
  <si>
    <t>Unallocated</t>
  </si>
  <si>
    <t>Contingencies</t>
  </si>
  <si>
    <r>
      <t>·</t>
    </r>
    <r>
      <rPr>
        <sz val="7"/>
        <rFont val="Times New Roman"/>
        <family val="1"/>
      </rPr>
      <t xml:space="preserve">        </t>
    </r>
    <r>
      <rPr>
        <sz val="11"/>
        <color rgb="FF000000"/>
        <rFont val="Garamond"/>
        <family val="1"/>
      </rPr>
      <t>Actual costs to be accounted only.</t>
    </r>
  </si>
  <si>
    <t>(Uallokerede midler , inklusiv budgetreserve)</t>
  </si>
  <si>
    <t>This cost category will be a direct activity cost (A.1) and allocated to an outcome/output in the financial accounts (c.f. A.1.) but will not be allocated to a specific outcome/output at the time of budgeting.</t>
  </si>
  <si>
    <t>A.7.</t>
  </si>
  <si>
    <t>·Auditor’s fee</t>
  </si>
  <si>
    <r>
      <t>·</t>
    </r>
    <r>
      <rPr>
        <sz val="7"/>
        <rFont val="Times New Roman"/>
        <family val="1"/>
      </rPr>
      <t xml:space="preserve">        </t>
    </r>
    <r>
      <rPr>
        <sz val="11"/>
        <color rgb="FF000000"/>
        <rFont val="Garamond"/>
        <family val="1"/>
      </rPr>
      <t>Auditor’s fee for related to project financial audit exclusively.</t>
    </r>
  </si>
  <si>
    <t>Audit</t>
  </si>
  <si>
    <t>Auditing in Dernmark</t>
  </si>
  <si>
    <r>
      <t>INDIRECT COSTS</t>
    </r>
    <r>
      <rPr>
        <sz val="11"/>
        <color rgb="FF000000"/>
        <rFont val="Garamond"/>
        <family val="1"/>
      </rPr>
      <t xml:space="preserve"> (as defined by the Money Where It Counts protocol) are the costs of all necessary and reasonable inputs associated with functions, which are directly necessary to manage the agency as a whole, provide oversight over all its activities and put into place the overarching policies, frameworks and systems that enable it to operate. It is not practicable to relate indirect costs to individual funding arrangements directly, but without the functions they represent, programmes and projects could not be delivered effectively, efficiently, on time, and safely.</t>
    </r>
  </si>
  <si>
    <t>B.</t>
  </si>
  <si>
    <t xml:space="preserve">B.1. </t>
  </si>
  <si>
    <t>No specification needed.</t>
  </si>
  <si>
    <r>
      <t>·</t>
    </r>
    <r>
      <rPr>
        <sz val="7"/>
        <rFont val="Times New Roman"/>
        <family val="1"/>
      </rPr>
      <t xml:space="preserve">        </t>
    </r>
    <r>
      <rPr>
        <sz val="11"/>
        <color rgb="FF000000"/>
        <rFont val="Garamond"/>
        <family val="1"/>
      </rPr>
      <t>No specification needed.</t>
    </r>
  </si>
  <si>
    <t>Indirect costs.</t>
  </si>
  <si>
    <t>Administration fee.</t>
  </si>
  <si>
    <r>
      <t>·</t>
    </r>
    <r>
      <rPr>
        <sz val="7"/>
        <rFont val="Times New Roman"/>
        <family val="1"/>
      </rPr>
      <t xml:space="preserve">        </t>
    </r>
    <r>
      <rPr>
        <sz val="11"/>
        <color rgb="FF000000"/>
        <rFont val="Garamond"/>
        <family val="1"/>
      </rPr>
      <t>Non-activity specific costs, i.e. costs, which are not a result of or linked to an individual project.</t>
    </r>
  </si>
  <si>
    <t>The following costs for administration are typically considered to be covered by the administrative costs:</t>
  </si>
  <si>
    <r>
      <t>·</t>
    </r>
    <r>
      <rPr>
        <sz val="7"/>
        <rFont val="Times New Roman"/>
        <family val="1"/>
      </rPr>
      <t xml:space="preserve">        </t>
    </r>
    <r>
      <rPr>
        <sz val="11"/>
        <color rgb="FF000000"/>
        <rFont val="Garamond"/>
        <family val="1"/>
      </rPr>
      <t>Administration and accounting of the organisation itself (i.e. not related to project activities).</t>
    </r>
  </si>
  <si>
    <r>
      <t>·</t>
    </r>
    <r>
      <rPr>
        <sz val="7"/>
        <rFont val="Times New Roman"/>
        <family val="1"/>
      </rPr>
      <t xml:space="preserve">        </t>
    </r>
    <r>
      <rPr>
        <sz val="11"/>
        <color rgb="FF000000"/>
        <rFont val="Garamond"/>
        <family val="1"/>
      </rPr>
      <t>Visits and monitoring visits not part of activity-specific monitoring (i.e. activity-specific monitoring is included in A.1 or A.3.).</t>
    </r>
  </si>
  <si>
    <r>
      <t>·</t>
    </r>
    <r>
      <rPr>
        <sz val="7"/>
        <rFont val="Times New Roman"/>
        <family val="1"/>
      </rPr>
      <t xml:space="preserve">        </t>
    </r>
    <r>
      <rPr>
        <sz val="11"/>
        <color rgb="FF000000"/>
        <rFont val="Garamond"/>
        <family val="1"/>
      </rPr>
      <t>Recruitment of non-activity-specific personnel (i.e. recruitment of activity-specific personnel and essential support staff is included in A.1 or A.3.).</t>
    </r>
  </si>
  <si>
    <r>
      <t>·</t>
    </r>
    <r>
      <rPr>
        <sz val="7"/>
        <rFont val="Times New Roman"/>
        <family val="1"/>
      </rPr>
      <t xml:space="preserve">        </t>
    </r>
    <r>
      <rPr>
        <sz val="11"/>
        <color rgb="FF000000"/>
        <rFont val="Garamond"/>
        <family val="1"/>
      </rPr>
      <t>Fund raising.</t>
    </r>
  </si>
  <si>
    <r>
      <t>·</t>
    </r>
    <r>
      <rPr>
        <sz val="7"/>
        <rFont val="Times New Roman"/>
        <family val="1"/>
      </rPr>
      <t xml:space="preserve">        </t>
    </r>
    <r>
      <rPr>
        <sz val="11"/>
        <color rgb="FF000000"/>
        <rFont val="Garamond"/>
        <family val="1"/>
      </rPr>
      <t>Planning of applications and negotiating proposals.</t>
    </r>
  </si>
  <si>
    <r>
      <t>·</t>
    </r>
    <r>
      <rPr>
        <sz val="7"/>
        <rFont val="Times New Roman"/>
        <family val="1"/>
      </rPr>
      <t xml:space="preserve">        </t>
    </r>
    <r>
      <rPr>
        <sz val="11"/>
        <color rgb="FF000000"/>
        <rFont val="Garamond"/>
        <family val="1"/>
      </rPr>
      <t>General compliance and administrative and legislative reporting tasks in relation to the organisation (e.g. VAT, audit).</t>
    </r>
  </si>
  <si>
    <r>
      <t>·</t>
    </r>
    <r>
      <rPr>
        <sz val="7"/>
        <rFont val="Times New Roman"/>
        <family val="1"/>
      </rPr>
      <t xml:space="preserve">        </t>
    </r>
    <r>
      <rPr>
        <sz val="11"/>
        <color rgb="FF000000"/>
        <rFont val="Garamond"/>
        <family val="1"/>
      </rPr>
      <t>General budget and accounts tasks (i.e. project specific budget and accounting tasks are included in A.1 / A.3. according to actual time registration).</t>
    </r>
  </si>
  <si>
    <r>
      <t>·</t>
    </r>
    <r>
      <rPr>
        <sz val="7"/>
        <rFont val="Times New Roman"/>
        <family val="1"/>
      </rPr>
      <t xml:space="preserve">        </t>
    </r>
    <r>
      <rPr>
        <sz val="11"/>
        <color rgb="FF000000"/>
        <rFont val="Garamond"/>
        <family val="1"/>
      </rPr>
      <t>Involvement or the organisation’s leadership in the general governance and cooperation (by leadership is to be understood the general secretary/director and members of the board/executive committee not involved in activity specific tasks). (I.e. activity specific involvement documented by time registration may be included in A.1. or A.3.).</t>
    </r>
  </si>
  <si>
    <t>Indirect cost functions enable the organisation to deliver effectively and operate professionally. Enabling functions include:</t>
  </si>
  <si>
    <r>
      <t>·</t>
    </r>
    <r>
      <rPr>
        <sz val="7"/>
        <rFont val="Times New Roman"/>
        <family val="1"/>
      </rPr>
      <t xml:space="preserve">        </t>
    </r>
    <r>
      <rPr>
        <sz val="11"/>
        <color rgb="FF000000"/>
        <rFont val="Garamond"/>
        <family val="1"/>
      </rPr>
      <t>Maintaining the organisation legally in the jurisdiction in which it is constituted.</t>
    </r>
  </si>
  <si>
    <r>
      <t>·</t>
    </r>
    <r>
      <rPr>
        <sz val="7"/>
        <rFont val="Times New Roman"/>
        <family val="1"/>
      </rPr>
      <t xml:space="preserve">        </t>
    </r>
    <r>
      <rPr>
        <sz val="11"/>
        <color rgb="FF000000"/>
        <rFont val="Garamond"/>
        <family val="1"/>
      </rPr>
      <t>Governing and managing the organisation and ensuring that it is appropriately directed and well controlled.</t>
    </r>
  </si>
  <si>
    <r>
      <t>·</t>
    </r>
    <r>
      <rPr>
        <sz val="7"/>
        <rFont val="Times New Roman"/>
        <family val="1"/>
      </rPr>
      <t xml:space="preserve">        </t>
    </r>
    <r>
      <rPr>
        <sz val="11"/>
        <color rgb="FF000000"/>
        <rFont val="Garamond"/>
        <family val="1"/>
      </rPr>
      <t>Ensuring the organisation’s overall compliance with applicable, laws, regulations and other requirements in its home country or countries.</t>
    </r>
  </si>
  <si>
    <r>
      <t>·</t>
    </r>
    <r>
      <rPr>
        <sz val="7"/>
        <rFont val="Times New Roman"/>
        <family val="1"/>
      </rPr>
      <t xml:space="preserve">        </t>
    </r>
    <r>
      <rPr>
        <sz val="11"/>
        <color rgb="FF000000"/>
        <rFont val="Garamond"/>
        <family val="1"/>
      </rPr>
      <t>Developing, maintaining and applying the organisational frameworks and policies required to enable the organisation to operate globally, including but not limited to: risk management policy and framework, the procurement policy, the financial control policies and frameworks, the employment policies, the due diligence framework, other necessary compliance policies, the quality control policies and frameworks.</t>
    </r>
  </si>
  <si>
    <r>
      <t>·</t>
    </r>
    <r>
      <rPr>
        <sz val="7"/>
        <rFont val="Times New Roman"/>
        <family val="1"/>
      </rPr>
      <t xml:space="preserve">        </t>
    </r>
    <r>
      <rPr>
        <sz val="11"/>
        <color rgb="FF000000"/>
        <rFont val="Garamond"/>
        <family val="1"/>
      </rPr>
      <t>Developing and maintaining the global systems required to ensure the effective and efficient delivery of the organisation’s functions e.g. the underlying global communications network, security and communications platforms.</t>
    </r>
  </si>
  <si>
    <r>
      <t>·</t>
    </r>
    <r>
      <rPr>
        <sz val="7"/>
        <rFont val="Times New Roman"/>
        <family val="1"/>
      </rPr>
      <t xml:space="preserve">        </t>
    </r>
    <r>
      <rPr>
        <sz val="11"/>
        <color rgb="FF000000"/>
        <rFont val="Garamond"/>
        <family val="1"/>
      </rPr>
      <t>Preparing, reviewing and acting upon financial and operational performance reports for the organisation as a whole.</t>
    </r>
  </si>
  <si>
    <r>
      <t>·</t>
    </r>
    <r>
      <rPr>
        <b/>
        <sz val="7"/>
        <color rgb="FFFF0000"/>
        <rFont val="Times New Roman"/>
        <family val="1"/>
      </rPr>
      <t xml:space="preserve">        </t>
    </r>
    <r>
      <rPr>
        <b/>
        <sz val="11"/>
        <color rgb="FFFF0000"/>
        <rFont val="Garamond"/>
        <family val="1"/>
      </rPr>
      <t>Max 7 % of direct cost.</t>
    </r>
  </si>
  <si>
    <t>5. External Evaluation</t>
  </si>
  <si>
    <t>Total amount to be disbursed in the period:</t>
  </si>
  <si>
    <t>1.  Subtotal</t>
  </si>
  <si>
    <r>
      <t>·</t>
    </r>
    <r>
      <rPr>
        <b/>
        <sz val="7"/>
        <rFont val="Times New Roman"/>
        <family val="1"/>
      </rPr>
      <t xml:space="preserve">        </t>
    </r>
    <r>
      <rPr>
        <b/>
        <sz val="11"/>
        <color rgb="FF000000"/>
        <rFont val="Garamond"/>
        <family val="1"/>
      </rPr>
      <t>Fair share of project supporting cost functions at HQ as well as local or regional country office, through reallocation keys/ cost allocation mechanism (e.g. warehouse and office costs including rent, cleaning, utilities and supplies, telephone and internet costs, goods, materials, maintenance, payroll, procurement).</t>
    </r>
  </si>
  <si>
    <t xml:space="preserve">4.  Subtotal </t>
  </si>
  <si>
    <t xml:space="preserve">4. Local Partner Administration </t>
  </si>
  <si>
    <t xml:space="preserve">3. Local partner staff and volunteers </t>
  </si>
  <si>
    <t xml:space="preserve">6. DK Partner Activities &amp; Project Monitoring </t>
  </si>
  <si>
    <t xml:space="preserve">7. DK Partner Project Support </t>
  </si>
  <si>
    <t xml:space="preserve">[Project title] </t>
  </si>
  <si>
    <t>1.1.1.</t>
  </si>
  <si>
    <t>1.1.2.</t>
  </si>
  <si>
    <t>1.1.3.</t>
  </si>
  <si>
    <t>Descriptions of Tasks</t>
  </si>
  <si>
    <t>2. Subtotal</t>
  </si>
  <si>
    <t xml:space="preserve">3. Subtotal </t>
  </si>
  <si>
    <t xml:space="preserve">6.  Subtotal </t>
  </si>
  <si>
    <t xml:space="preserve">7. Subtotal </t>
  </si>
  <si>
    <r>
      <t>The number of times</t>
    </r>
    <r>
      <rPr>
        <sz val="10"/>
        <rFont val="Calibri"/>
        <family val="2"/>
        <scheme val="minor"/>
      </rPr>
      <t xml:space="preserve"> is also called</t>
    </r>
    <r>
      <rPr>
        <b/>
        <sz val="10"/>
        <rFont val="Calibri"/>
        <family val="2"/>
        <scheme val="minor"/>
      </rPr>
      <t xml:space="preserve"> frequency</t>
    </r>
    <r>
      <rPr>
        <sz val="10"/>
        <rFont val="Calibri"/>
        <family val="2"/>
        <scheme val="minor"/>
      </rPr>
      <t>. This captures how many times the item will need to be used, usually linked to how often this activity will run. E.g. 4 workshops, 12 months etc.</t>
    </r>
    <r>
      <rPr>
        <b/>
        <sz val="10"/>
        <rFont val="Calibri"/>
        <family val="2"/>
        <scheme val="minor"/>
      </rPr>
      <t xml:space="preserve"> The default frequency is set to 1 (one). </t>
    </r>
  </si>
  <si>
    <t>1. Local Partner Activities</t>
  </si>
  <si>
    <t>2. Local Partner Investments</t>
  </si>
  <si>
    <t xml:space="preserve">3. Local Partner Staff and Volunteers </t>
  </si>
  <si>
    <t>Calculation of budgeted expenses - recommended to use, where you can insert the Total budget in Sheet 1</t>
  </si>
  <si>
    <t xml:space="preserve">All budget items must be numbered. You may add lines under one or several main categories if necessary. Please ensure that the added lines are above the subtotal for the relevant category. </t>
  </si>
  <si>
    <t>Budget Notes &amp; Calculations</t>
  </si>
  <si>
    <t>Disability compensation (Inclusion)</t>
  </si>
  <si>
    <t>Total Compensation (must be explained in the notes)</t>
  </si>
  <si>
    <t>A. Special transportation (explain relevance in notes)</t>
  </si>
  <si>
    <t>C. Airfare for helper (explain relevance in notes)</t>
  </si>
  <si>
    <t>D. Special translations etc. (explain relevance in notes)</t>
  </si>
  <si>
    <t>Financing plan/Project funding</t>
  </si>
  <si>
    <t xml:space="preserve">Max. </t>
  </si>
  <si>
    <t>Min.</t>
  </si>
  <si>
    <t>Total amount applied for (= item 15 in budget):</t>
  </si>
  <si>
    <t xml:space="preserve">You must insert explanatory notes for the relevant budget lines. Notes are very useful to help the reader understand the budget. In the right part of the sheet, a calculation mechanism is inserted to calculate the correct total budget for the budget lines. We recommend that you use the calculations for the budget lines, to ensure correct number of units etc. </t>
  </si>
  <si>
    <t xml:space="preserve">The amounts shown below are all linked to spreadsheet 1, and thus will automatically be transferred to this spreadsheet. </t>
  </si>
  <si>
    <t>B. Accommodation for helper (explain relevance in notes)</t>
  </si>
  <si>
    <t>DK Work Hours</t>
  </si>
  <si>
    <t xml:space="preserve"> </t>
  </si>
  <si>
    <t>1. Local partner activities</t>
  </si>
  <si>
    <t>Description (activity, item etc.)</t>
  </si>
  <si>
    <t>2. Local partner investments</t>
  </si>
  <si>
    <t xml:space="preserve">4. Local partner administration </t>
  </si>
  <si>
    <t>5. External evaluation</t>
  </si>
  <si>
    <t xml:space="preserve">5. Subtotal </t>
  </si>
  <si>
    <t xml:space="preserve">6. DK partner activities &amp; project monitoring </t>
  </si>
  <si>
    <t xml:space="preserve">7. DK partner project support </t>
  </si>
  <si>
    <t>Project funding</t>
  </si>
  <si>
    <t>DK salaries - project support costs (linked to separate sheet)</t>
  </si>
  <si>
    <t>DK salaries - direct costs (linked to separate sheet)</t>
  </si>
  <si>
    <t>Latest revision 09.2021</t>
  </si>
  <si>
    <t>E. Other (explain relevance in notes)</t>
  </si>
  <si>
    <t>Number of hours</t>
  </si>
  <si>
    <t>Salaries (DK HQ and local, documented by time registration or similar)</t>
  </si>
  <si>
    <t>All budget items must be numbered. You may add lines under one or several main budget lines if necessary.</t>
  </si>
  <si>
    <t>Notes and assumptions</t>
  </si>
  <si>
    <t>This section must be filled out if the budget includes salaries or allowances for personnel or volunteers from the Danish partner(s).</t>
  </si>
  <si>
    <t>Danish workhours</t>
  </si>
  <si>
    <t>Total budget, DKK</t>
  </si>
  <si>
    <t>Budget Format for the CKU Pooled Fund</t>
  </si>
  <si>
    <t xml:space="preserve">Help is available in "Guide to Budget Preparation" at https://cku.dk/projektstoette/cku-puljen/skemaer-og-formater/ </t>
  </si>
  <si>
    <t>From the CKU Pooled Fund, DKK</t>
  </si>
  <si>
    <t>8. Total project costs</t>
  </si>
  <si>
    <t>9. Budget margin (from CKU min. 6% - max. 10% of #8)</t>
  </si>
  <si>
    <t xml:space="preserve">
At CKU's webpage you can find additional guidance and help in the budget guide</t>
  </si>
  <si>
    <r>
      <t xml:space="preserve">The budget must be filled out, with all the budgeted expenses. The relevant white cells must be filled in - </t>
    </r>
    <r>
      <rPr>
        <b/>
        <sz val="10"/>
        <rFont val="Calibri"/>
        <family val="2"/>
        <scheme val="minor"/>
      </rPr>
      <t>do not make entries in colored cells as they aggregate automatically</t>
    </r>
    <r>
      <rPr>
        <sz val="10"/>
        <rFont val="Calibri"/>
        <family val="2"/>
        <scheme val="minor"/>
      </rPr>
      <t xml:space="preserve">. You can also find calculation controls of the amounts budgeted for the budget margin, and the Danish administration as per the guidelines. Each budget line must have a description of the activity and item included. If your application includes outputs/outcomes, please refer to their numbers in the description for easy reference. </t>
    </r>
  </si>
  <si>
    <t>You must fill out the anticipated financing plan for the CKU funds, i.e. the expected disbursement requests.</t>
  </si>
  <si>
    <t xml:space="preserve">The Budget Summary is linked to the subtotals budget lines in sheet 1, and as such is an automatic summary, where the entries can be checked. Cost Category – each subtotal is mapped to the relevant cost category as per Categorization from the MFA, which is for CKU reporting. </t>
  </si>
  <si>
    <t>Control of max. % according to the CKU guidelines</t>
  </si>
  <si>
    <r>
      <t>·</t>
    </r>
    <r>
      <rPr>
        <sz val="7"/>
        <rFont val="Times New Roman"/>
        <family val="1"/>
      </rPr>
      <t xml:space="preserve">        </t>
    </r>
    <r>
      <rPr>
        <sz val="11"/>
        <color rgb="FF000000"/>
        <rFont val="Garamond"/>
        <family val="1"/>
      </rPr>
      <t>Contact/dialogue with CKU (other than participation in coordination of activities financed under the CKU grant).</t>
    </r>
  </si>
  <si>
    <t>This is only applicable for self-managing organisations. You must fill out the budgeted working hours for the DK staff etc., which is linked to the budget in Sheet 1.</t>
  </si>
  <si>
    <t>7. DK partner project support - only applicable for self-managing organisations</t>
  </si>
  <si>
    <t>From the CKU Pooled Fund (Local Currency)</t>
  </si>
  <si>
    <t>From other financial sources, (Local Currency)</t>
  </si>
  <si>
    <t>Total Budget (Local currency)</t>
  </si>
  <si>
    <t>???</t>
  </si>
  <si>
    <t>1(???)=X DKK:</t>
  </si>
  <si>
    <t>Local Currency is:</t>
  </si>
  <si>
    <t>Rate from Oanda</t>
  </si>
  <si>
    <t>Date</t>
  </si>
  <si>
    <t>DKK</t>
  </si>
  <si>
    <t xml:space="preserve">  </t>
  </si>
  <si>
    <t>Control to CKU Budget</t>
  </si>
  <si>
    <t>12. Total costs</t>
  </si>
  <si>
    <t>Local Currency</t>
  </si>
  <si>
    <t>8. Total Project Costs</t>
  </si>
  <si>
    <t>9. Budget margin (From CKU min. 6% - max. 10% of #10)</t>
  </si>
  <si>
    <t>12. Total Costs</t>
  </si>
  <si>
    <t>13. Administration DK Partner if applicable (max 7% of #13)</t>
  </si>
  <si>
    <t>14. Grand Total</t>
  </si>
  <si>
    <t>10. Disability Compensation</t>
  </si>
  <si>
    <t>11. Auditing DK Partner</t>
  </si>
  <si>
    <t>Budget line 9, Budget margin must be at least 6% of #10</t>
  </si>
  <si>
    <t>Budget line 9, Budget margin cannot exceed 10% of #10</t>
  </si>
  <si>
    <t>Budget line 13, Administration DK Partner  cannot exceed 7% of # 13</t>
  </si>
  <si>
    <t>11. Auditing in Denmark if applicable</t>
  </si>
  <si>
    <t>10. Disability Compensation (fill out below!)</t>
  </si>
  <si>
    <r>
      <t xml:space="preserve">13. Administration DK partner if applicable </t>
    </r>
    <r>
      <rPr>
        <sz val="11"/>
        <rFont val="Calibri"/>
        <family val="2"/>
        <scheme val="minor"/>
      </rPr>
      <t>(max. 7% of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</si>
</sst>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0\ &quot;kr.&quot;"/>
    <numFmt numFmtId="167" formatCode="#,##0.00\ &quot;kr.&quot;"/>
    <numFmt numFmtId="168" formatCode="_-* #,##0.00\ _k_r_._-;\-* #,##0.00\ _k_r_._-;_-* &quot;-&quot;??\ _k_r_._-;_-@_-"/>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8"/>
      <name val="Arial"/>
      <family val="2"/>
    </font>
    <font>
      <b/>
      <sz val="10"/>
      <color rgb="FFFF0000"/>
      <name val="Arial"/>
      <family val="2"/>
    </font>
    <font>
      <sz val="10"/>
      <name val="Arial"/>
      <family val="2"/>
    </font>
    <font>
      <sz val="18"/>
      <color theme="3"/>
      <name val="Cambria"/>
      <family val="2"/>
      <scheme val="major"/>
    </font>
    <font>
      <b/>
      <sz val="15"/>
      <color theme="3"/>
      <name val="Calibri"/>
      <family val="2"/>
      <scheme val="minor"/>
    </font>
    <font>
      <b/>
      <sz val="11"/>
      <color theme="3"/>
      <name val="Calibri"/>
      <family val="2"/>
      <scheme val="minor"/>
    </font>
    <font>
      <sz val="24"/>
      <color theme="3"/>
      <name val="Cambria"/>
      <family val="2"/>
      <scheme val="major"/>
    </font>
    <font>
      <u/>
      <sz val="10"/>
      <name val="Arial"/>
      <family val="2"/>
    </font>
    <font>
      <b/>
      <sz val="14"/>
      <color rgb="FFFF0000"/>
      <name val="Arial"/>
      <family val="2"/>
    </font>
    <font>
      <sz val="10"/>
      <name val="Arial"/>
      <family val="2"/>
    </font>
    <font>
      <b/>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i/>
      <sz val="10"/>
      <name val="Calibri"/>
      <family val="2"/>
      <scheme val="minor"/>
    </font>
    <font>
      <sz val="8"/>
      <name val="Calibri"/>
      <family val="2"/>
      <scheme val="minor"/>
    </font>
    <font>
      <b/>
      <sz val="18"/>
      <name val="Calibri"/>
      <family val="2"/>
      <scheme val="minor"/>
    </font>
    <font>
      <i/>
      <sz val="10"/>
      <name val="Arial"/>
      <family val="2"/>
    </font>
    <font>
      <sz val="11"/>
      <color rgb="FFFF0000"/>
      <name val="Arial"/>
      <family val="2"/>
    </font>
    <font>
      <b/>
      <sz val="11"/>
      <name val="Garamond"/>
      <family val="1"/>
    </font>
    <font>
      <b/>
      <sz val="11"/>
      <color rgb="FF000000"/>
      <name val="Garamond"/>
      <family val="1"/>
    </font>
    <font>
      <sz val="11"/>
      <color rgb="FF000000"/>
      <name val="Garamond"/>
      <family val="1"/>
    </font>
    <font>
      <sz val="11"/>
      <name val="Symbol"/>
      <family val="1"/>
      <charset val="2"/>
    </font>
    <font>
      <sz val="7"/>
      <name val="Times New Roman"/>
      <family val="1"/>
    </font>
    <font>
      <sz val="11"/>
      <name val="Garamond"/>
      <family val="1"/>
    </font>
    <font>
      <b/>
      <u/>
      <sz val="11"/>
      <color rgb="FF000000"/>
      <name val="Garamond"/>
      <family val="1"/>
    </font>
    <font>
      <sz val="11"/>
      <color rgb="FFFF0000"/>
      <name val="Symbol"/>
      <family val="1"/>
      <charset val="2"/>
    </font>
    <font>
      <sz val="7"/>
      <color rgb="FFFF0000"/>
      <name val="Times New Roman"/>
      <family val="1"/>
    </font>
    <font>
      <sz val="11"/>
      <color rgb="FFFF0000"/>
      <name val="Garamond"/>
      <family val="1"/>
    </font>
    <font>
      <b/>
      <i/>
      <sz val="11"/>
      <color rgb="FF000000"/>
      <name val="Garamond"/>
      <family val="1"/>
    </font>
    <font>
      <b/>
      <sz val="11"/>
      <color rgb="FFFF0000"/>
      <name val="Garamond"/>
      <family val="1"/>
    </font>
    <font>
      <b/>
      <i/>
      <sz val="11"/>
      <name val="Garamond"/>
      <family val="1"/>
    </font>
    <font>
      <b/>
      <sz val="11"/>
      <color rgb="FFFF0000"/>
      <name val="Symbol"/>
      <family val="1"/>
      <charset val="2"/>
    </font>
    <font>
      <b/>
      <sz val="7"/>
      <color rgb="FFFF0000"/>
      <name val="Times New Roman"/>
      <family val="1"/>
    </font>
    <font>
      <b/>
      <sz val="11"/>
      <name val="Symbol"/>
      <family val="1"/>
      <charset val="2"/>
    </font>
    <font>
      <b/>
      <sz val="7"/>
      <name val="Times New Roman"/>
      <family val="1"/>
    </font>
    <font>
      <b/>
      <sz val="12"/>
      <color theme="1"/>
      <name val="Calibri"/>
      <family val="2"/>
      <scheme val="minor"/>
    </font>
    <font>
      <sz val="8"/>
      <name val="Arial"/>
      <family val="2"/>
    </font>
    <font>
      <b/>
      <sz val="14"/>
      <name val="Arial"/>
      <family val="2"/>
    </font>
  </fonts>
  <fills count="24">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14999847407452621"/>
        <bgColor indexed="64"/>
      </patternFill>
    </fill>
    <fill>
      <patternFill patternType="solid">
        <fgColor theme="7" tint="0.79998168889431442"/>
        <bgColor indexed="65"/>
      </patternFill>
    </fill>
    <fill>
      <patternFill patternType="solid">
        <fgColor theme="8" tint="0.79998168889431442"/>
        <bgColor indexed="65"/>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0"/>
        <bgColor indexed="64"/>
      </patternFill>
    </fill>
    <fill>
      <patternFill patternType="solid">
        <fgColor rgb="FFD9D9D9"/>
        <bgColor indexed="64"/>
      </patternFill>
    </fill>
    <fill>
      <patternFill patternType="solid">
        <fgColor rgb="FFD6E3BC"/>
        <bgColor indexed="64"/>
      </patternFill>
    </fill>
    <fill>
      <patternFill patternType="solid">
        <fgColor theme="6" tint="0.59999389629810485"/>
        <bgColor indexed="64"/>
      </patternFill>
    </fill>
    <fill>
      <patternFill patternType="solid">
        <fgColor rgb="FFDBE5F1"/>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59999389629810485"/>
        <bgColor indexed="65"/>
      </patternFill>
    </fill>
    <fill>
      <patternFill patternType="solid">
        <fgColor theme="0" tint="-0.249977111117893"/>
        <bgColor indexed="64"/>
      </patternFill>
    </fill>
    <fill>
      <patternFill patternType="solid">
        <fgColor theme="7" tint="0.39997558519241921"/>
        <bgColor indexed="64"/>
      </patternFill>
    </fill>
  </fills>
  <borders count="53">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thin">
        <color indexed="64"/>
      </bottom>
      <diagonal/>
    </border>
    <border>
      <left/>
      <right/>
      <top/>
      <bottom style="thick">
        <color theme="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rgb="FFB2B2B2"/>
      </bottom>
      <diagonal/>
    </border>
    <border>
      <left/>
      <right style="thin">
        <color indexed="64"/>
      </right>
      <top style="thin">
        <color indexed="64"/>
      </top>
      <bottom style="thin">
        <color rgb="FFB2B2B2"/>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4">
    <xf numFmtId="0" fontId="0" fillId="0" borderId="0"/>
    <xf numFmtId="164" fontId="5" fillId="0" borderId="0" applyFont="0" applyFill="0" applyBorder="0" applyAlignment="0" applyProtection="0"/>
    <xf numFmtId="0" fontId="11" fillId="3" borderId="10" applyNumberFormat="0" applyFont="0" applyAlignment="0" applyProtection="0"/>
    <xf numFmtId="0" fontId="4" fillId="5" borderId="0" applyNumberFormat="0" applyBorder="0" applyAlignment="0" applyProtection="0"/>
    <xf numFmtId="0" fontId="4" fillId="6" borderId="0" applyNumberFormat="0" applyBorder="0" applyAlignment="0" applyProtection="0"/>
    <xf numFmtId="0" fontId="12" fillId="0" borderId="0" applyNumberFormat="0" applyFill="0" applyBorder="0" applyAlignment="0" applyProtection="0"/>
    <xf numFmtId="0" fontId="13" fillId="0" borderId="12" applyNumberFormat="0" applyFill="0" applyAlignment="0" applyProtection="0"/>
    <xf numFmtId="0" fontId="14" fillId="0" borderId="0" applyNumberFormat="0" applyFill="0" applyBorder="0" applyAlignment="0" applyProtection="0"/>
    <xf numFmtId="0" fontId="5" fillId="0" borderId="0"/>
    <xf numFmtId="9" fontId="18" fillId="0" borderId="0" applyFont="0" applyFill="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2" fillId="21" borderId="0" applyNumberFormat="0" applyBorder="0" applyAlignment="0" applyProtection="0"/>
  </cellStyleXfs>
  <cellXfs count="325">
    <xf numFmtId="0" fontId="0" fillId="0" borderId="0" xfId="0"/>
    <xf numFmtId="0" fontId="7" fillId="0" borderId="0" xfId="0" applyFont="1"/>
    <xf numFmtId="0" fontId="8" fillId="0" borderId="0" xfId="0" applyFont="1"/>
    <xf numFmtId="0" fontId="8" fillId="0" borderId="2" xfId="0" applyFont="1" applyBorder="1"/>
    <xf numFmtId="0" fontId="8" fillId="0" borderId="4" xfId="0" applyFont="1" applyBorder="1"/>
    <xf numFmtId="0" fontId="8" fillId="0" borderId="6" xfId="0" quotePrefix="1" applyFont="1" applyBorder="1"/>
    <xf numFmtId="0" fontId="8" fillId="0" borderId="6" xfId="0" applyFont="1" applyBorder="1"/>
    <xf numFmtId="0" fontId="0" fillId="0" borderId="0" xfId="0" applyAlignment="1">
      <alignment wrapText="1"/>
    </xf>
    <xf numFmtId="0" fontId="9" fillId="0" borderId="0" xfId="0" applyFont="1"/>
    <xf numFmtId="0" fontId="9" fillId="0" borderId="0" xfId="0" applyFont="1" applyAlignment="1">
      <alignment wrapText="1"/>
    </xf>
    <xf numFmtId="165" fontId="0" fillId="0" borderId="0" xfId="1" applyNumberFormat="1" applyFont="1"/>
    <xf numFmtId="165" fontId="0" fillId="0" borderId="6" xfId="1" applyNumberFormat="1" applyFont="1" applyBorder="1"/>
    <xf numFmtId="165" fontId="4" fillId="6" borderId="6" xfId="4" applyNumberFormat="1" applyBorder="1"/>
    <xf numFmtId="0" fontId="5" fillId="0" borderId="0" xfId="8"/>
    <xf numFmtId="0" fontId="15" fillId="0" borderId="0" xfId="5" applyFont="1" applyBorder="1"/>
    <xf numFmtId="0" fontId="5" fillId="0" borderId="0" xfId="8" applyBorder="1"/>
    <xf numFmtId="0" fontId="14" fillId="0" borderId="0" xfId="7" applyBorder="1"/>
    <xf numFmtId="0" fontId="16" fillId="0" borderId="0" xfId="8" applyFont="1"/>
    <xf numFmtId="0" fontId="5" fillId="0" borderId="0" xfId="0" applyFont="1" applyAlignment="1">
      <alignment horizontal="right" wrapText="1"/>
    </xf>
    <xf numFmtId="0" fontId="5" fillId="0" borderId="0" xfId="0" applyFont="1" applyAlignment="1">
      <alignment horizontal="right"/>
    </xf>
    <xf numFmtId="0" fontId="14" fillId="0" borderId="0" xfId="7" applyBorder="1" applyAlignment="1">
      <alignment horizontal="left" vertical="top" wrapText="1"/>
    </xf>
    <xf numFmtId="0" fontId="6" fillId="4" borderId="6" xfId="0" applyFont="1" applyFill="1" applyBorder="1" applyAlignment="1">
      <alignment horizontal="center" vertical="center" wrapText="1"/>
    </xf>
    <xf numFmtId="0" fontId="20" fillId="0" borderId="0" xfId="0" applyFont="1"/>
    <xf numFmtId="0" fontId="19" fillId="5" borderId="6" xfId="3" applyFont="1" applyBorder="1" applyAlignment="1">
      <alignment vertical="center"/>
    </xf>
    <xf numFmtId="0" fontId="21" fillId="14" borderId="3" xfId="0" applyFont="1" applyFill="1" applyBorder="1" applyAlignment="1">
      <alignment vertical="center" wrapText="1"/>
    </xf>
    <xf numFmtId="0" fontId="21" fillId="0" borderId="6" xfId="0" applyFont="1" applyBorder="1" applyAlignment="1">
      <alignment horizontal="center" vertical="center" wrapText="1"/>
    </xf>
    <xf numFmtId="0" fontId="20" fillId="0" borderId="6" xfId="0" applyFont="1" applyBorder="1" applyAlignment="1">
      <alignment horizontal="left" vertical="center" wrapText="1"/>
    </xf>
    <xf numFmtId="0" fontId="20" fillId="0" borderId="6" xfId="0" applyFont="1" applyBorder="1" applyAlignment="1">
      <alignment vertical="center" wrapText="1"/>
    </xf>
    <xf numFmtId="0" fontId="23" fillId="0" borderId="0" xfId="0" applyFont="1"/>
    <xf numFmtId="0" fontId="24" fillId="0" borderId="0" xfId="0" applyFont="1"/>
    <xf numFmtId="164" fontId="20" fillId="0" borderId="0" xfId="1" applyFont="1" applyProtection="1"/>
    <xf numFmtId="164" fontId="20" fillId="0" borderId="0" xfId="1" applyFont="1"/>
    <xf numFmtId="0" fontId="25" fillId="0" borderId="0" xfId="0" applyFont="1"/>
    <xf numFmtId="0" fontId="27" fillId="0" borderId="0" xfId="0" applyFont="1"/>
    <xf numFmtId="0" fontId="21" fillId="3" borderId="10" xfId="2" applyFont="1" applyAlignment="1">
      <alignment horizontal="center" vertical="center" wrapText="1"/>
    </xf>
    <xf numFmtId="164" fontId="26" fillId="2" borderId="6" xfId="1" applyFont="1" applyFill="1" applyBorder="1" applyAlignment="1" applyProtection="1">
      <alignment horizontal="center" vertical="center" wrapText="1"/>
    </xf>
    <xf numFmtId="0" fontId="20" fillId="0" borderId="14" xfId="0" applyFont="1" applyBorder="1"/>
    <xf numFmtId="164" fontId="20" fillId="0" borderId="14" xfId="1" applyFont="1" applyBorder="1" applyProtection="1"/>
    <xf numFmtId="164" fontId="20" fillId="0" borderId="3" xfId="1" applyFont="1" applyBorder="1" applyProtection="1"/>
    <xf numFmtId="0" fontId="20" fillId="0" borderId="5" xfId="0" applyFont="1" applyBorder="1"/>
    <xf numFmtId="0" fontId="20" fillId="0" borderId="1" xfId="0" applyFont="1" applyBorder="1" applyProtection="1">
      <protection locked="0"/>
    </xf>
    <xf numFmtId="0" fontId="28" fillId="0" borderId="14" xfId="0" applyFont="1" applyBorder="1" applyProtection="1">
      <protection locked="0"/>
    </xf>
    <xf numFmtId="164" fontId="28" fillId="0" borderId="14" xfId="1" applyFont="1" applyFill="1" applyBorder="1" applyProtection="1">
      <protection locked="0"/>
    </xf>
    <xf numFmtId="164" fontId="20" fillId="10" borderId="5" xfId="1" applyFont="1" applyFill="1" applyBorder="1" applyProtection="1"/>
    <xf numFmtId="0" fontId="20" fillId="0" borderId="14" xfId="0" applyFont="1" applyBorder="1" applyProtection="1">
      <protection locked="0"/>
    </xf>
    <xf numFmtId="164" fontId="20" fillId="0" borderId="14" xfId="1" applyFont="1" applyFill="1" applyBorder="1" applyProtection="1">
      <protection locked="0"/>
    </xf>
    <xf numFmtId="0" fontId="22" fillId="0" borderId="0" xfId="0" applyFont="1"/>
    <xf numFmtId="164" fontId="20" fillId="0" borderId="0" xfId="1" applyFont="1" applyFill="1"/>
    <xf numFmtId="164" fontId="20" fillId="0" borderId="0" xfId="1" applyFont="1" applyAlignment="1">
      <alignment horizontal="justify" vertical="justify" wrapText="1"/>
    </xf>
    <xf numFmtId="0" fontId="30" fillId="0" borderId="0" xfId="0" applyFont="1"/>
    <xf numFmtId="0" fontId="21" fillId="0" borderId="0" xfId="0" applyFont="1"/>
    <xf numFmtId="0" fontId="21" fillId="2" borderId="6" xfId="0" applyFont="1" applyFill="1" applyBorder="1" applyAlignment="1">
      <alignment horizontal="center" vertical="center" wrapText="1"/>
    </xf>
    <xf numFmtId="0" fontId="20" fillId="0" borderId="0" xfId="0" applyFont="1" applyAlignment="1">
      <alignment horizontal="center" vertical="center"/>
    </xf>
    <xf numFmtId="164" fontId="20" fillId="10" borderId="6" xfId="1" applyFont="1" applyFill="1" applyBorder="1" applyAlignment="1">
      <alignment wrapText="1"/>
    </xf>
    <xf numFmtId="0" fontId="20" fillId="0" borderId="0" xfId="0" applyFont="1" applyAlignment="1">
      <alignment wrapText="1"/>
    </xf>
    <xf numFmtId="164" fontId="21" fillId="10" borderId="11" xfId="1" applyFont="1" applyFill="1" applyBorder="1" applyAlignment="1">
      <alignment horizontal="left" wrapText="1"/>
    </xf>
    <xf numFmtId="164" fontId="21" fillId="10" borderId="11" xfId="1" applyFont="1" applyFill="1" applyBorder="1" applyAlignment="1">
      <alignment wrapText="1"/>
    </xf>
    <xf numFmtId="0" fontId="21" fillId="0" borderId="0" xfId="0" applyFont="1" applyAlignment="1">
      <alignment horizontal="left" wrapText="1"/>
    </xf>
    <xf numFmtId="0" fontId="20" fillId="0" borderId="14" xfId="0" applyFont="1" applyBorder="1" applyAlignment="1">
      <alignment wrapText="1"/>
    </xf>
    <xf numFmtId="164" fontId="21" fillId="0" borderId="0" xfId="1" applyFont="1" applyBorder="1" applyAlignment="1">
      <alignment horizontal="left" wrapText="1"/>
    </xf>
    <xf numFmtId="0" fontId="6" fillId="0" borderId="0" xfId="0" applyFont="1" applyAlignment="1">
      <alignment wrapText="1"/>
    </xf>
    <xf numFmtId="164" fontId="5" fillId="10" borderId="6" xfId="1" applyFont="1" applyFill="1" applyBorder="1" applyAlignment="1">
      <alignment horizontal="right" wrapText="1"/>
    </xf>
    <xf numFmtId="0" fontId="5" fillId="0" borderId="1" xfId="0" applyFont="1" applyBorder="1" applyAlignment="1">
      <alignment horizontal="right" wrapText="1"/>
    </xf>
    <xf numFmtId="0" fontId="5" fillId="0" borderId="6" xfId="0" applyFont="1" applyBorder="1" applyAlignment="1">
      <alignment horizontal="center" wrapText="1"/>
    </xf>
    <xf numFmtId="0" fontId="5" fillId="0" borderId="4" xfId="0" applyFont="1" applyBorder="1" applyAlignment="1">
      <alignment horizontal="right"/>
    </xf>
    <xf numFmtId="0" fontId="31" fillId="0" borderId="6" xfId="0" applyFont="1" applyBorder="1" applyAlignment="1">
      <alignment horizontal="center" wrapText="1"/>
    </xf>
    <xf numFmtId="0" fontId="20" fillId="0" borderId="1" xfId="0" applyFont="1" applyBorder="1" applyAlignment="1">
      <alignment horizontal="right"/>
    </xf>
    <xf numFmtId="164" fontId="20" fillId="0" borderId="14" xfId="1" applyFont="1" applyBorder="1"/>
    <xf numFmtId="164" fontId="20" fillId="0" borderId="23" xfId="1" applyFont="1" applyBorder="1"/>
    <xf numFmtId="0" fontId="6" fillId="0" borderId="6" xfId="0" applyFont="1" applyBorder="1" applyAlignment="1">
      <alignment horizontal="center" wrapText="1"/>
    </xf>
    <xf numFmtId="164" fontId="6" fillId="0" borderId="6" xfId="1" applyFont="1" applyBorder="1" applyAlignment="1">
      <alignment horizontal="right" wrapText="1"/>
    </xf>
    <xf numFmtId="0" fontId="32" fillId="0" borderId="0" xfId="0" applyFont="1" applyAlignment="1">
      <alignment horizontal="center" wrapText="1"/>
    </xf>
    <xf numFmtId="0" fontId="20" fillId="0" borderId="0" xfId="0" applyFont="1" applyBorder="1" applyAlignment="1">
      <alignment horizontal="right"/>
    </xf>
    <xf numFmtId="0" fontId="20" fillId="0" borderId="0" xfId="0" quotePrefix="1" applyFont="1" applyBorder="1" applyAlignment="1">
      <alignment horizontal="right"/>
    </xf>
    <xf numFmtId="0" fontId="20" fillId="0" borderId="4" xfId="0" applyFont="1" applyBorder="1" applyAlignment="1">
      <alignment horizontal="right"/>
    </xf>
    <xf numFmtId="0" fontId="39" fillId="16" borderId="26" xfId="0" applyFont="1" applyFill="1" applyBorder="1" applyAlignment="1">
      <alignment horizontal="justify" vertical="center" wrapText="1"/>
    </xf>
    <xf numFmtId="0" fontId="34" fillId="16" borderId="19" xfId="0" applyFont="1" applyFill="1" applyBorder="1" applyAlignment="1">
      <alignment vertical="center" wrapText="1"/>
    </xf>
    <xf numFmtId="0" fontId="36" fillId="16" borderId="19" xfId="0" applyFont="1" applyFill="1" applyBorder="1" applyAlignment="1">
      <alignment horizontal="left" vertical="center" wrapText="1" indent="2"/>
    </xf>
    <xf numFmtId="0" fontId="40" fillId="17" borderId="10" xfId="2" applyFont="1" applyFill="1" applyAlignment="1">
      <alignment horizontal="left" vertical="center" wrapText="1" indent="2"/>
    </xf>
    <xf numFmtId="0" fontId="33" fillId="16" borderId="26" xfId="0" applyFont="1" applyFill="1" applyBorder="1" applyAlignment="1">
      <alignment vertical="center" wrapText="1"/>
    </xf>
    <xf numFmtId="0" fontId="33" fillId="16" borderId="19" xfId="0" applyFont="1" applyFill="1" applyBorder="1" applyAlignment="1">
      <alignment vertical="center" wrapText="1"/>
    </xf>
    <xf numFmtId="0" fontId="39" fillId="16" borderId="26" xfId="0" applyFont="1" applyFill="1" applyBorder="1" applyAlignment="1">
      <alignment vertical="center" wrapText="1"/>
    </xf>
    <xf numFmtId="0" fontId="0" fillId="16" borderId="26" xfId="0" applyFill="1" applyBorder="1" applyAlignment="1">
      <alignment vertical="center" wrapText="1"/>
    </xf>
    <xf numFmtId="0" fontId="43" fillId="16" borderId="19" xfId="0" applyFont="1" applyFill="1" applyBorder="1" applyAlignment="1">
      <alignment vertical="center" wrapText="1"/>
    </xf>
    <xf numFmtId="0" fontId="38" fillId="16" borderId="19" xfId="0" applyFont="1" applyFill="1" applyBorder="1" applyAlignment="1">
      <alignment vertical="center" wrapText="1"/>
    </xf>
    <xf numFmtId="0" fontId="0" fillId="16" borderId="19" xfId="0" applyFill="1" applyBorder="1" applyAlignment="1">
      <alignment vertical="top" wrapText="1"/>
    </xf>
    <xf numFmtId="0" fontId="0" fillId="16" borderId="22" xfId="0" applyFill="1" applyBorder="1" applyAlignment="1">
      <alignment vertical="top" wrapText="1"/>
    </xf>
    <xf numFmtId="0" fontId="38" fillId="16" borderId="22" xfId="0" applyFont="1" applyFill="1" applyBorder="1" applyAlignment="1">
      <alignment vertical="center" wrapText="1"/>
    </xf>
    <xf numFmtId="0" fontId="40" fillId="16" borderId="26" xfId="0" applyFont="1" applyFill="1" applyBorder="1" applyAlignment="1">
      <alignment vertical="center" wrapText="1"/>
    </xf>
    <xf numFmtId="0" fontId="40" fillId="17" borderId="19" xfId="0" applyFont="1" applyFill="1" applyBorder="1" applyAlignment="1">
      <alignment horizontal="left" vertical="center" wrapText="1" indent="2"/>
    </xf>
    <xf numFmtId="0" fontId="40" fillId="16" borderId="25" xfId="0" applyFont="1" applyFill="1" applyBorder="1" applyAlignment="1">
      <alignment vertical="center" wrapText="1"/>
    </xf>
    <xf numFmtId="0" fontId="38" fillId="16" borderId="22" xfId="0" applyFont="1" applyFill="1" applyBorder="1" applyAlignment="1">
      <alignment horizontal="left" vertical="center" wrapText="1" indent="4"/>
    </xf>
    <xf numFmtId="0" fontId="0" fillId="16" borderId="18" xfId="0" applyFill="1" applyBorder="1" applyAlignment="1">
      <alignment vertical="center" wrapText="1"/>
    </xf>
    <xf numFmtId="0" fontId="34" fillId="16" borderId="24" xfId="0" applyFont="1" applyFill="1" applyBorder="1" applyAlignment="1">
      <alignment vertical="center" wrapText="1"/>
    </xf>
    <xf numFmtId="0" fontId="36" fillId="16" borderId="17" xfId="0" applyFont="1" applyFill="1" applyBorder="1" applyAlignment="1">
      <alignment horizontal="left" vertical="center" wrapText="1" indent="2"/>
    </xf>
    <xf numFmtId="0" fontId="34" fillId="16" borderId="26" xfId="0" applyFont="1" applyFill="1" applyBorder="1" applyAlignment="1">
      <alignment vertical="center" wrapText="1"/>
    </xf>
    <xf numFmtId="0" fontId="43" fillId="16" borderId="26" xfId="0" applyFont="1" applyFill="1" applyBorder="1" applyAlignment="1">
      <alignment vertical="center" wrapText="1"/>
    </xf>
    <xf numFmtId="0" fontId="35" fillId="16" borderId="19" xfId="0" applyFont="1" applyFill="1" applyBorder="1" applyAlignment="1">
      <alignment vertical="center" wrapText="1"/>
    </xf>
    <xf numFmtId="0" fontId="45" fillId="16" borderId="25" xfId="0" applyFont="1" applyFill="1" applyBorder="1" applyAlignment="1">
      <alignment vertical="center" wrapText="1"/>
    </xf>
    <xf numFmtId="0" fontId="34" fillId="16" borderId="15" xfId="0" applyFont="1" applyFill="1" applyBorder="1" applyAlignment="1">
      <alignment vertical="center" wrapText="1"/>
    </xf>
    <xf numFmtId="0" fontId="34" fillId="16" borderId="18" xfId="0" applyFont="1" applyFill="1" applyBorder="1" applyAlignment="1">
      <alignment vertical="center" wrapText="1"/>
    </xf>
    <xf numFmtId="0" fontId="0" fillId="16" borderId="25" xfId="0" applyFill="1" applyBorder="1" applyAlignment="1">
      <alignment vertical="center" wrapText="1"/>
    </xf>
    <xf numFmtId="0" fontId="33" fillId="16" borderId="20" xfId="0" applyFont="1" applyFill="1" applyBorder="1" applyAlignment="1">
      <alignment vertical="center" wrapText="1"/>
    </xf>
    <xf numFmtId="0" fontId="39" fillId="18" borderId="26" xfId="0" applyFont="1" applyFill="1" applyBorder="1" applyAlignment="1">
      <alignment horizontal="left" vertical="center" wrapText="1" indent="2"/>
    </xf>
    <xf numFmtId="0" fontId="34" fillId="18" borderId="19" xfId="0" applyFont="1" applyFill="1" applyBorder="1" applyAlignment="1">
      <alignment vertical="center" wrapText="1"/>
    </xf>
    <xf numFmtId="0" fontId="36" fillId="18" borderId="19" xfId="0" applyFont="1" applyFill="1" applyBorder="1" applyAlignment="1">
      <alignment horizontal="left" vertical="center" wrapText="1" indent="2"/>
    </xf>
    <xf numFmtId="0" fontId="33" fillId="18" borderId="26" xfId="0" applyFont="1" applyFill="1" applyBorder="1" applyAlignment="1">
      <alignment horizontal="left" vertical="center" wrapText="1" indent="2"/>
    </xf>
    <xf numFmtId="0" fontId="33" fillId="18" borderId="19" xfId="0" applyFont="1" applyFill="1" applyBorder="1" applyAlignment="1">
      <alignment vertical="center" wrapText="1"/>
    </xf>
    <xf numFmtId="0" fontId="46" fillId="18" borderId="19" xfId="0" applyFont="1" applyFill="1" applyBorder="1" applyAlignment="1">
      <alignment horizontal="left" vertical="center" wrapText="1" indent="2"/>
    </xf>
    <xf numFmtId="0" fontId="0" fillId="18" borderId="26" xfId="0" applyFill="1" applyBorder="1" applyAlignment="1">
      <alignment vertical="center" wrapText="1"/>
    </xf>
    <xf numFmtId="0" fontId="0" fillId="18" borderId="19" xfId="0" applyFill="1" applyBorder="1" applyAlignment="1">
      <alignment vertical="top" wrapText="1"/>
    </xf>
    <xf numFmtId="0" fontId="38" fillId="18" borderId="19" xfId="0" applyFont="1" applyFill="1" applyBorder="1" applyAlignment="1">
      <alignment vertical="center" wrapText="1"/>
    </xf>
    <xf numFmtId="0" fontId="35" fillId="18" borderId="19" xfId="0" applyFont="1" applyFill="1" applyBorder="1" applyAlignment="1">
      <alignment vertical="center" wrapText="1"/>
    </xf>
    <xf numFmtId="0" fontId="0" fillId="18" borderId="25" xfId="0" applyFill="1" applyBorder="1" applyAlignment="1">
      <alignment vertical="center" wrapText="1"/>
    </xf>
    <xf numFmtId="0" fontId="0" fillId="18" borderId="22" xfId="0" applyFill="1" applyBorder="1" applyAlignment="1">
      <alignment vertical="top" wrapText="1"/>
    </xf>
    <xf numFmtId="0" fontId="38" fillId="18" borderId="22" xfId="0" applyFont="1" applyFill="1" applyBorder="1" applyAlignment="1">
      <alignment vertical="center" wrapText="1"/>
    </xf>
    <xf numFmtId="166" fontId="3" fillId="8" borderId="14" xfId="9" applyNumberFormat="1" applyFont="1" applyFill="1" applyBorder="1" applyAlignment="1">
      <alignment wrapText="1"/>
    </xf>
    <xf numFmtId="166" fontId="4" fillId="8" borderId="14" xfId="4" applyNumberFormat="1" applyFill="1" applyBorder="1" applyAlignment="1">
      <alignment wrapText="1"/>
    </xf>
    <xf numFmtId="166" fontId="4" fillId="9" borderId="23" xfId="4" applyNumberFormat="1" applyFill="1" applyBorder="1"/>
    <xf numFmtId="164" fontId="6" fillId="0" borderId="6" xfId="1" applyFont="1" applyBorder="1"/>
    <xf numFmtId="0" fontId="48" fillId="16" borderId="19" xfId="0" applyFont="1" applyFill="1" applyBorder="1" applyAlignment="1">
      <alignment horizontal="left" vertical="center" wrapText="1" indent="2"/>
    </xf>
    <xf numFmtId="0" fontId="5" fillId="0" borderId="0" xfId="0" applyFont="1" applyAlignment="1">
      <alignment wrapText="1"/>
    </xf>
    <xf numFmtId="0" fontId="5" fillId="0" borderId="6" xfId="0" applyFont="1" applyFill="1" applyBorder="1" applyAlignment="1">
      <alignment wrapText="1"/>
    </xf>
    <xf numFmtId="164" fontId="5" fillId="0" borderId="6" xfId="1" applyFont="1" applyFill="1" applyBorder="1" applyAlignment="1">
      <alignment horizontal="right" wrapText="1"/>
    </xf>
    <xf numFmtId="9" fontId="5" fillId="0" borderId="6" xfId="9" applyFont="1" applyFill="1" applyBorder="1" applyAlignment="1">
      <alignment wrapText="1"/>
    </xf>
    <xf numFmtId="0" fontId="6" fillId="0" borderId="6" xfId="0" applyFont="1" applyFill="1" applyBorder="1" applyAlignment="1">
      <alignment wrapText="1"/>
    </xf>
    <xf numFmtId="164" fontId="6" fillId="0" borderId="6" xfId="1" applyFont="1" applyFill="1" applyBorder="1" applyAlignment="1">
      <alignment horizontal="right" wrapText="1"/>
    </xf>
    <xf numFmtId="9" fontId="6" fillId="0" borderId="6" xfId="9" applyFont="1" applyFill="1" applyBorder="1" applyAlignment="1">
      <alignment wrapText="1"/>
    </xf>
    <xf numFmtId="164" fontId="5" fillId="0" borderId="6" xfId="1" applyFont="1" applyFill="1" applyBorder="1" applyAlignment="1">
      <alignment horizontal="center" wrapText="1"/>
    </xf>
    <xf numFmtId="164" fontId="6" fillId="0" borderId="6" xfId="1" applyFont="1" applyFill="1" applyBorder="1" applyAlignment="1">
      <alignment horizontal="center" wrapText="1"/>
    </xf>
    <xf numFmtId="0" fontId="20" fillId="3" borderId="10" xfId="2" applyFont="1" applyAlignment="1">
      <alignment vertical="center" wrapText="1"/>
    </xf>
    <xf numFmtId="164" fontId="20" fillId="0" borderId="17" xfId="1" applyFont="1" applyBorder="1"/>
    <xf numFmtId="0" fontId="20" fillId="0" borderId="18" xfId="0" applyFont="1" applyBorder="1"/>
    <xf numFmtId="164" fontId="20" fillId="0" borderId="19" xfId="1" applyFont="1" applyBorder="1"/>
    <xf numFmtId="164" fontId="20" fillId="0" borderId="22" xfId="1" applyFont="1" applyBorder="1"/>
    <xf numFmtId="0" fontId="24" fillId="10" borderId="0" xfId="0" applyFont="1" applyFill="1"/>
    <xf numFmtId="0" fontId="20" fillId="10" borderId="0" xfId="0" applyFont="1" applyFill="1"/>
    <xf numFmtId="0" fontId="28" fillId="0" borderId="5" xfId="0" applyFont="1" applyBorder="1" applyAlignment="1">
      <alignment wrapText="1"/>
    </xf>
    <xf numFmtId="0" fontId="6" fillId="4" borderId="6" xfId="0" applyFont="1" applyFill="1" applyBorder="1" applyAlignment="1">
      <alignment horizontal="center" vertical="center" wrapText="1"/>
    </xf>
    <xf numFmtId="0" fontId="24" fillId="0" borderId="1" xfId="0" applyFont="1" applyBorder="1" applyAlignment="1"/>
    <xf numFmtId="164" fontId="20" fillId="0" borderId="5" xfId="1" applyFont="1" applyBorder="1" applyProtection="1"/>
    <xf numFmtId="0" fontId="26" fillId="2" borderId="6" xfId="0" applyFont="1" applyFill="1" applyBorder="1" applyAlignment="1">
      <alignment horizontal="center" vertical="center" wrapText="1"/>
    </xf>
    <xf numFmtId="0" fontId="26" fillId="20" borderId="6" xfId="0" applyFont="1" applyFill="1" applyBorder="1" applyAlignment="1">
      <alignment horizontal="center" vertical="center" wrapText="1"/>
    </xf>
    <xf numFmtId="0" fontId="20" fillId="0" borderId="0" xfId="0" applyFont="1" applyFill="1"/>
    <xf numFmtId="0" fontId="25" fillId="0" borderId="0" xfId="0" applyFont="1" applyFill="1"/>
    <xf numFmtId="0" fontId="25" fillId="0" borderId="6"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14" xfId="0" applyFont="1" applyFill="1" applyBorder="1"/>
    <xf numFmtId="0" fontId="28" fillId="0" borderId="14" xfId="0" applyFont="1" applyFill="1" applyBorder="1" applyAlignment="1">
      <alignment wrapText="1"/>
    </xf>
    <xf numFmtId="0" fontId="20" fillId="0" borderId="11" xfId="0" applyFont="1" applyBorder="1"/>
    <xf numFmtId="0" fontId="20" fillId="0" borderId="23" xfId="0" applyFont="1" applyFill="1" applyBorder="1"/>
    <xf numFmtId="0" fontId="20" fillId="0" borderId="23" xfId="0" applyFont="1" applyBorder="1" applyProtection="1">
      <protection locked="0"/>
    </xf>
    <xf numFmtId="164" fontId="20" fillId="0" borderId="23" xfId="1" applyFont="1" applyFill="1" applyBorder="1" applyProtection="1">
      <protection locked="0"/>
    </xf>
    <xf numFmtId="164" fontId="20" fillId="10" borderId="11" xfId="1" applyFont="1" applyFill="1" applyBorder="1" applyProtection="1"/>
    <xf numFmtId="0" fontId="20" fillId="0" borderId="4" xfId="0" applyFont="1" applyBorder="1" applyProtection="1">
      <protection locked="0"/>
    </xf>
    <xf numFmtId="0" fontId="51" fillId="0" borderId="0" xfId="0" applyFont="1"/>
    <xf numFmtId="0" fontId="6" fillId="0" borderId="0" xfId="0" applyFont="1"/>
    <xf numFmtId="0" fontId="5" fillId="0" borderId="0" xfId="0" applyFont="1"/>
    <xf numFmtId="0" fontId="28" fillId="0" borderId="6" xfId="2" applyFont="1" applyFill="1" applyBorder="1" applyAlignment="1">
      <alignment wrapText="1"/>
    </xf>
    <xf numFmtId="0" fontId="28" fillId="0" borderId="6" xfId="2" applyFont="1" applyFill="1" applyBorder="1" applyAlignment="1" applyProtection="1">
      <alignment wrapText="1"/>
      <protection locked="0"/>
    </xf>
    <xf numFmtId="0" fontId="20" fillId="0" borderId="6" xfId="2" applyFont="1" applyFill="1" applyBorder="1" applyAlignment="1">
      <alignment wrapText="1"/>
    </xf>
    <xf numFmtId="0" fontId="20" fillId="0" borderId="6" xfId="2" applyFont="1" applyFill="1" applyBorder="1" applyAlignment="1" applyProtection="1">
      <alignment wrapText="1"/>
      <protection locked="0"/>
    </xf>
    <xf numFmtId="0" fontId="21" fillId="0" borderId="6" xfId="2" applyFont="1" applyFill="1" applyBorder="1" applyAlignment="1" applyProtection="1">
      <alignment wrapText="1"/>
      <protection locked="0"/>
    </xf>
    <xf numFmtId="0" fontId="1" fillId="0" borderId="0" xfId="12" applyFont="1" applyFill="1"/>
    <xf numFmtId="0" fontId="19" fillId="0" borderId="0" xfId="12" applyFont="1" applyFill="1"/>
    <xf numFmtId="165" fontId="27" fillId="2" borderId="14" xfId="1" applyNumberFormat="1" applyFont="1" applyFill="1" applyBorder="1" applyProtection="1"/>
    <xf numFmtId="165" fontId="20" fillId="0" borderId="5" xfId="1" applyNumberFormat="1" applyFont="1" applyFill="1" applyBorder="1" applyProtection="1">
      <protection locked="0"/>
    </xf>
    <xf numFmtId="165" fontId="21" fillId="10" borderId="5" xfId="1" applyNumberFormat="1" applyFont="1" applyFill="1" applyBorder="1" applyProtection="1">
      <protection locked="0"/>
    </xf>
    <xf numFmtId="165" fontId="20" fillId="0" borderId="14" xfId="1" applyNumberFormat="1" applyFont="1" applyBorder="1" applyProtection="1">
      <protection locked="0"/>
    </xf>
    <xf numFmtId="165" fontId="24" fillId="10" borderId="5" xfId="1" applyNumberFormat="1" applyFont="1" applyFill="1" applyBorder="1" applyProtection="1">
      <protection locked="0"/>
    </xf>
    <xf numFmtId="165" fontId="20" fillId="4" borderId="5" xfId="1" applyNumberFormat="1" applyFont="1" applyFill="1" applyBorder="1" applyProtection="1">
      <protection locked="0"/>
    </xf>
    <xf numFmtId="165" fontId="21" fillId="0" borderId="5" xfId="1" applyNumberFormat="1" applyFont="1" applyFill="1" applyBorder="1" applyProtection="1">
      <protection locked="0"/>
    </xf>
    <xf numFmtId="0" fontId="21" fillId="0" borderId="6" xfId="0" applyFont="1" applyBorder="1" applyAlignment="1">
      <alignment horizontal="left" vertical="center" wrapText="1"/>
    </xf>
    <xf numFmtId="0" fontId="21" fillId="14" borderId="3" xfId="0" applyFont="1" applyFill="1" applyBorder="1" applyAlignment="1">
      <alignment horizontal="left" vertical="center" wrapText="1"/>
    </xf>
    <xf numFmtId="164" fontId="21" fillId="14" borderId="3" xfId="1" applyFont="1" applyFill="1" applyBorder="1" applyAlignment="1" applyProtection="1">
      <alignment horizontal="left" vertical="center" wrapText="1"/>
    </xf>
    <xf numFmtId="164" fontId="20" fillId="0" borderId="0" xfId="1" applyFont="1"/>
    <xf numFmtId="164" fontId="20" fillId="0" borderId="0" xfId="1" applyFont="1" applyBorder="1"/>
    <xf numFmtId="164" fontId="20" fillId="22" borderId="6" xfId="1" applyFont="1" applyFill="1" applyBorder="1"/>
    <xf numFmtId="0" fontId="5" fillId="14" borderId="6" xfId="0" applyFont="1" applyFill="1" applyBorder="1" applyAlignment="1"/>
    <xf numFmtId="164" fontId="20" fillId="0" borderId="34" xfId="1" applyFont="1" applyBorder="1" applyProtection="1"/>
    <xf numFmtId="164" fontId="20" fillId="0" borderId="35" xfId="1" applyFont="1" applyBorder="1" applyProtection="1"/>
    <xf numFmtId="165" fontId="27" fillId="2" borderId="36" xfId="1" applyNumberFormat="1" applyFont="1" applyFill="1" applyBorder="1" applyProtection="1"/>
    <xf numFmtId="165" fontId="27" fillId="2" borderId="19" xfId="1" applyNumberFormat="1" applyFont="1" applyFill="1" applyBorder="1" applyProtection="1"/>
    <xf numFmtId="165" fontId="20" fillId="10" borderId="36" xfId="1" applyNumberFormat="1" applyFont="1" applyFill="1" applyBorder="1" applyProtection="1">
      <protection locked="0"/>
    </xf>
    <xf numFmtId="165" fontId="20" fillId="10" borderId="37" xfId="1" applyNumberFormat="1" applyFont="1" applyFill="1" applyBorder="1" applyProtection="1">
      <protection locked="0"/>
    </xf>
    <xf numFmtId="165" fontId="21" fillId="10" borderId="36" xfId="1" applyNumberFormat="1" applyFont="1" applyFill="1" applyBorder="1" applyProtection="1">
      <protection locked="0"/>
    </xf>
    <xf numFmtId="165" fontId="21" fillId="10" borderId="37" xfId="1" applyNumberFormat="1" applyFont="1" applyFill="1" applyBorder="1" applyProtection="1">
      <protection locked="0"/>
    </xf>
    <xf numFmtId="165" fontId="20" fillId="0" borderId="36" xfId="1" applyNumberFormat="1" applyFont="1" applyFill="1" applyBorder="1" applyProtection="1">
      <protection locked="0"/>
    </xf>
    <xf numFmtId="165" fontId="20" fillId="0" borderId="37" xfId="1" applyNumberFormat="1" applyFont="1" applyFill="1" applyBorder="1" applyProtection="1">
      <protection locked="0"/>
    </xf>
    <xf numFmtId="165" fontId="20" fillId="0" borderId="36" xfId="1" applyNumberFormat="1" applyFont="1" applyBorder="1" applyProtection="1">
      <protection locked="0"/>
    </xf>
    <xf numFmtId="165" fontId="20" fillId="0" borderId="19" xfId="1" applyNumberFormat="1" applyFont="1" applyBorder="1" applyProtection="1">
      <protection locked="0"/>
    </xf>
    <xf numFmtId="165" fontId="20" fillId="19" borderId="36" xfId="1" applyNumberFormat="1" applyFont="1" applyFill="1" applyBorder="1" applyProtection="1">
      <protection locked="0"/>
    </xf>
    <xf numFmtId="165" fontId="20" fillId="19" borderId="37" xfId="1" applyNumberFormat="1" applyFont="1" applyFill="1" applyBorder="1" applyProtection="1">
      <protection locked="0"/>
    </xf>
    <xf numFmtId="165" fontId="24" fillId="10" borderId="36" xfId="1" applyNumberFormat="1" applyFont="1" applyFill="1" applyBorder="1" applyProtection="1">
      <protection locked="0"/>
    </xf>
    <xf numFmtId="165" fontId="24" fillId="10" borderId="37" xfId="1" applyNumberFormat="1" applyFont="1" applyFill="1" applyBorder="1" applyProtection="1">
      <protection locked="0"/>
    </xf>
    <xf numFmtId="165" fontId="26" fillId="10" borderId="36" xfId="1" applyNumberFormat="1" applyFont="1" applyFill="1" applyBorder="1" applyProtection="1">
      <protection locked="0"/>
    </xf>
    <xf numFmtId="165" fontId="26" fillId="10" borderId="37" xfId="1" applyNumberFormat="1" applyFont="1" applyFill="1" applyBorder="1" applyProtection="1">
      <protection locked="0"/>
    </xf>
    <xf numFmtId="165" fontId="20" fillId="4" borderId="36" xfId="1" applyNumberFormat="1" applyFont="1" applyFill="1" applyBorder="1" applyProtection="1">
      <protection locked="0"/>
    </xf>
    <xf numFmtId="165" fontId="20" fillId="4" borderId="37" xfId="1" applyNumberFormat="1" applyFont="1" applyFill="1" applyBorder="1" applyProtection="1">
      <protection locked="0"/>
    </xf>
    <xf numFmtId="164" fontId="20" fillId="0" borderId="18" xfId="1" applyFont="1" applyBorder="1"/>
    <xf numFmtId="165" fontId="24" fillId="10" borderId="38" xfId="1" applyNumberFormat="1" applyFont="1" applyFill="1" applyBorder="1" applyProtection="1">
      <protection locked="0"/>
    </xf>
    <xf numFmtId="165" fontId="24" fillId="10" borderId="39" xfId="1" applyNumberFormat="1" applyFont="1" applyFill="1" applyBorder="1" applyProtection="1">
      <protection locked="0"/>
    </xf>
    <xf numFmtId="0" fontId="5" fillId="22" borderId="44" xfId="0" applyFont="1" applyFill="1" applyBorder="1" applyAlignment="1"/>
    <xf numFmtId="164" fontId="20" fillId="14" borderId="33" xfId="1" applyFont="1" applyFill="1" applyBorder="1"/>
    <xf numFmtId="164" fontId="20" fillId="0" borderId="19" xfId="1" applyFont="1" applyBorder="1" applyProtection="1"/>
    <xf numFmtId="165" fontId="20" fillId="0" borderId="19" xfId="1" applyNumberFormat="1" applyFont="1" applyFill="1" applyBorder="1" applyProtection="1">
      <protection locked="0"/>
    </xf>
    <xf numFmtId="165" fontId="21" fillId="0" borderId="36" xfId="1" applyNumberFormat="1" applyFont="1" applyFill="1" applyBorder="1" applyProtection="1">
      <protection locked="0"/>
    </xf>
    <xf numFmtId="165" fontId="21" fillId="0" borderId="19" xfId="1" applyNumberFormat="1" applyFont="1" applyFill="1" applyBorder="1" applyProtection="1">
      <protection locked="0"/>
    </xf>
    <xf numFmtId="165" fontId="20" fillId="4" borderId="19" xfId="1" applyNumberFormat="1" applyFont="1" applyFill="1" applyBorder="1" applyProtection="1">
      <protection locked="0"/>
    </xf>
    <xf numFmtId="165" fontId="24" fillId="10" borderId="46" xfId="1" applyNumberFormat="1" applyFont="1" applyFill="1" applyBorder="1" applyProtection="1">
      <protection locked="0"/>
    </xf>
    <xf numFmtId="0" fontId="24" fillId="0" borderId="47" xfId="0" applyFont="1" applyBorder="1" applyAlignment="1"/>
    <xf numFmtId="0" fontId="24" fillId="0" borderId="48" xfId="0" applyFont="1" applyBorder="1" applyAlignment="1"/>
    <xf numFmtId="0" fontId="26" fillId="2" borderId="18" xfId="0" applyFont="1" applyFill="1" applyBorder="1"/>
    <xf numFmtId="0" fontId="27" fillId="2" borderId="19" xfId="0" applyFont="1" applyFill="1" applyBorder="1"/>
    <xf numFmtId="0" fontId="20" fillId="0" borderId="18" xfId="0" applyFont="1" applyBorder="1" applyProtection="1">
      <protection locked="0"/>
    </xf>
    <xf numFmtId="0" fontId="28" fillId="0" borderId="19" xfId="0" applyFont="1" applyBorder="1" applyProtection="1">
      <protection locked="0"/>
    </xf>
    <xf numFmtId="0" fontId="20" fillId="0" borderId="19" xfId="0" applyFont="1" applyBorder="1" applyProtection="1">
      <protection locked="0"/>
    </xf>
    <xf numFmtId="0" fontId="21" fillId="10" borderId="18" xfId="0" applyFont="1" applyFill="1" applyBorder="1"/>
    <xf numFmtId="0" fontId="21" fillId="10" borderId="19" xfId="0" applyFont="1" applyFill="1" applyBorder="1" applyProtection="1">
      <protection locked="0"/>
    </xf>
    <xf numFmtId="0" fontId="21" fillId="0" borderId="18" xfId="0" applyFont="1" applyBorder="1" applyProtection="1">
      <protection locked="0"/>
    </xf>
    <xf numFmtId="0" fontId="28" fillId="0" borderId="19" xfId="0" applyFont="1" applyBorder="1"/>
    <xf numFmtId="0" fontId="26" fillId="10" borderId="18" xfId="0" applyFont="1" applyFill="1" applyBorder="1"/>
    <xf numFmtId="0" fontId="24" fillId="10" borderId="19" xfId="0" applyFont="1" applyFill="1" applyBorder="1" applyProtection="1">
      <protection locked="0"/>
    </xf>
    <xf numFmtId="0" fontId="26" fillId="10" borderId="19" xfId="0" applyFont="1" applyFill="1" applyBorder="1" applyProtection="1">
      <protection locked="0"/>
    </xf>
    <xf numFmtId="0" fontId="20" fillId="7" borderId="49" xfId="2" applyFont="1" applyFill="1" applyBorder="1"/>
    <xf numFmtId="167" fontId="20" fillId="7" borderId="50" xfId="2" applyNumberFormat="1" applyFont="1" applyFill="1" applyBorder="1" applyAlignment="1" applyProtection="1">
      <alignment horizontal="left"/>
    </xf>
    <xf numFmtId="0" fontId="29" fillId="0" borderId="19" xfId="0" applyFont="1" applyBorder="1" applyAlignment="1">
      <alignment horizontal="center"/>
    </xf>
    <xf numFmtId="0" fontId="20" fillId="0" borderId="19" xfId="0" applyFont="1" applyBorder="1"/>
    <xf numFmtId="0" fontId="50" fillId="21" borderId="30" xfId="13" applyFont="1" applyBorder="1" applyAlignment="1"/>
    <xf numFmtId="0" fontId="50" fillId="21" borderId="31" xfId="13" applyFont="1" applyBorder="1" applyAlignment="1"/>
    <xf numFmtId="0" fontId="5" fillId="0" borderId="32" xfId="0" applyFont="1" applyBorder="1"/>
    <xf numFmtId="164" fontId="20" fillId="0" borderId="33" xfId="1" applyFont="1" applyBorder="1" applyAlignment="1">
      <alignment horizontal="justify" vertical="justify" wrapText="1"/>
    </xf>
    <xf numFmtId="4" fontId="5" fillId="0" borderId="32" xfId="0" applyNumberFormat="1" applyFont="1" applyBorder="1"/>
    <xf numFmtId="0" fontId="21" fillId="0" borderId="51" xfId="0" applyFont="1" applyBorder="1"/>
    <xf numFmtId="164" fontId="21" fillId="0" borderId="52" xfId="1" applyFont="1" applyBorder="1"/>
    <xf numFmtId="0" fontId="6" fillId="23" borderId="6" xfId="0" applyFont="1" applyFill="1" applyBorder="1" applyAlignment="1">
      <alignment horizontal="right"/>
    </xf>
    <xf numFmtId="168" fontId="6" fillId="23" borderId="6" xfId="0" applyNumberFormat="1" applyFont="1" applyFill="1" applyBorder="1" applyAlignment="1">
      <alignment wrapText="1"/>
    </xf>
    <xf numFmtId="0" fontId="20" fillId="0" borderId="0" xfId="0" applyFont="1"/>
    <xf numFmtId="165" fontId="21" fillId="4" borderId="36" xfId="1" applyNumberFormat="1" applyFont="1" applyFill="1" applyBorder="1" applyProtection="1">
      <protection locked="0"/>
    </xf>
    <xf numFmtId="165" fontId="21" fillId="4" borderId="5" xfId="1" applyNumberFormat="1" applyFont="1" applyFill="1" applyBorder="1" applyProtection="1">
      <protection locked="0"/>
    </xf>
    <xf numFmtId="165" fontId="21" fillId="4" borderId="19" xfId="1" applyNumberFormat="1" applyFont="1" applyFill="1" applyBorder="1" applyProtection="1">
      <protection locked="0"/>
    </xf>
    <xf numFmtId="0" fontId="21" fillId="0" borderId="15" xfId="0" applyFont="1" applyBorder="1" applyAlignment="1">
      <alignment horizontal="right"/>
    </xf>
    <xf numFmtId="164" fontId="20" fillId="0" borderId="16" xfId="1" applyFont="1" applyBorder="1"/>
    <xf numFmtId="0" fontId="20" fillId="0" borderId="18" xfId="0" applyFont="1" applyBorder="1" applyAlignment="1">
      <alignment horizontal="right"/>
    </xf>
    <xf numFmtId="0" fontId="20" fillId="0" borderId="20" xfId="0" applyFont="1" applyBorder="1" applyAlignment="1">
      <alignment horizontal="right"/>
    </xf>
    <xf numFmtId="164" fontId="20" fillId="0" borderId="21" xfId="1" applyFont="1" applyBorder="1"/>
    <xf numFmtId="164" fontId="26" fillId="2" borderId="32" xfId="1" applyFont="1" applyFill="1" applyBorder="1" applyAlignment="1" applyProtection="1">
      <alignment horizontal="center" vertical="center" wrapText="1"/>
    </xf>
    <xf numFmtId="164" fontId="26" fillId="2" borderId="33" xfId="1" applyFont="1" applyFill="1" applyBorder="1" applyAlignment="1" applyProtection="1">
      <alignment horizontal="center" vertical="center" wrapText="1"/>
    </xf>
    <xf numFmtId="0" fontId="26" fillId="10" borderId="20" xfId="0" applyFont="1" applyFill="1" applyBorder="1"/>
    <xf numFmtId="0" fontId="13" fillId="0" borderId="29" xfId="6" applyBorder="1" applyAlignment="1">
      <alignment horizontal="left" vertical="top"/>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1" xfId="0" applyFont="1" applyBorder="1" applyAlignment="1">
      <alignment horizontal="center" vertical="center" wrapText="1"/>
    </xf>
    <xf numFmtId="0" fontId="52" fillId="0" borderId="6" xfId="0" applyFont="1" applyBorder="1" applyAlignment="1">
      <alignment horizontal="center" vertical="justify"/>
    </xf>
    <xf numFmtId="0" fontId="20" fillId="0" borderId="0" xfId="0" applyFont="1"/>
    <xf numFmtId="164" fontId="20" fillId="0" borderId="0" xfId="1" applyFont="1"/>
    <xf numFmtId="164" fontId="26" fillId="2" borderId="44" xfId="1" applyFont="1" applyFill="1" applyBorder="1" applyAlignment="1" applyProtection="1">
      <alignment horizontal="center" vertical="center"/>
    </xf>
    <xf numFmtId="164" fontId="26" fillId="2" borderId="8" xfId="1" applyFont="1" applyFill="1" applyBorder="1" applyAlignment="1" applyProtection="1">
      <alignment horizontal="center" vertical="center"/>
    </xf>
    <xf numFmtId="164" fontId="26" fillId="2" borderId="45" xfId="1" applyFont="1" applyFill="1" applyBorder="1" applyAlignment="1" applyProtection="1">
      <alignment horizontal="center" vertical="center"/>
    </xf>
    <xf numFmtId="0" fontId="5" fillId="14" borderId="42" xfId="0" applyFont="1" applyFill="1" applyBorder="1" applyAlignment="1">
      <alignment horizontal="center"/>
    </xf>
    <xf numFmtId="0" fontId="0" fillId="14" borderId="43" xfId="0" applyFill="1" applyBorder="1" applyAlignment="1">
      <alignment horizontal="center"/>
    </xf>
    <xf numFmtId="0" fontId="5" fillId="22" borderId="40" xfId="0" applyFont="1" applyFill="1" applyBorder="1" applyAlignment="1">
      <alignment horizontal="left"/>
    </xf>
    <xf numFmtId="0" fontId="0" fillId="22" borderId="41" xfId="0" applyFill="1" applyBorder="1" applyAlignment="1">
      <alignment horizontal="left"/>
    </xf>
    <xf numFmtId="0" fontId="26" fillId="2" borderId="30" xfId="0" applyFont="1" applyFill="1" applyBorder="1" applyAlignment="1">
      <alignment horizontal="center" vertical="center" wrapText="1"/>
    </xf>
    <xf numFmtId="0" fontId="26" fillId="2" borderId="32"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26" fillId="2" borderId="33" xfId="0" applyFont="1" applyFill="1" applyBorder="1" applyAlignment="1">
      <alignment horizontal="center" vertical="center" wrapText="1"/>
    </xf>
    <xf numFmtId="164" fontId="26" fillId="2" borderId="30" xfId="1" applyFont="1" applyFill="1" applyBorder="1" applyAlignment="1" applyProtection="1">
      <alignment horizontal="center" vertical="center" wrapText="1"/>
    </xf>
    <xf numFmtId="164" fontId="26" fillId="2" borderId="32" xfId="1" applyFont="1" applyFill="1" applyBorder="1" applyAlignment="1" applyProtection="1">
      <alignment horizontal="center" vertical="center" wrapText="1"/>
    </xf>
    <xf numFmtId="164" fontId="26" fillId="2" borderId="31" xfId="1" applyFont="1" applyFill="1" applyBorder="1" applyAlignment="1" applyProtection="1">
      <alignment horizontal="center" vertical="center" wrapText="1"/>
    </xf>
    <xf numFmtId="164" fontId="26" fillId="2" borderId="33" xfId="1" applyFont="1" applyFill="1" applyBorder="1" applyAlignment="1" applyProtection="1">
      <alignment horizontal="center" vertical="center" wrapText="1"/>
    </xf>
    <xf numFmtId="0" fontId="27" fillId="0" borderId="6" xfId="0" applyFont="1" applyBorder="1" applyAlignment="1">
      <alignment horizontal="left" vertical="center" wrapText="1"/>
    </xf>
    <xf numFmtId="0" fontId="21" fillId="2" borderId="6"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7" fillId="0" borderId="0" xfId="0" applyFont="1" applyFill="1" applyAlignment="1">
      <alignment horizontal="left" vertical="center" wrapText="1"/>
    </xf>
    <xf numFmtId="0" fontId="17" fillId="3" borderId="10" xfId="2" applyFont="1" applyAlignment="1">
      <alignment horizontal="center" vertical="center" wrapText="1"/>
    </xf>
    <xf numFmtId="0" fontId="19" fillId="12" borderId="6" xfId="11" applyFont="1" applyBorder="1" applyAlignment="1">
      <alignment horizontal="center" wrapText="1"/>
    </xf>
    <xf numFmtId="0" fontId="19" fillId="11" borderId="2" xfId="10" applyFont="1" applyBorder="1" applyAlignment="1">
      <alignment horizontal="center" wrapText="1"/>
    </xf>
    <xf numFmtId="0" fontId="19" fillId="11" borderId="13" xfId="10" applyFont="1" applyBorder="1" applyAlignment="1">
      <alignment horizontal="center" wrapText="1"/>
    </xf>
    <xf numFmtId="0" fontId="6" fillId="4" borderId="6" xfId="0" applyFont="1" applyFill="1" applyBorder="1" applyAlignment="1">
      <alignment horizontal="center" vertical="center" wrapText="1"/>
    </xf>
    <xf numFmtId="0" fontId="10" fillId="3" borderId="27" xfId="2" applyFont="1" applyBorder="1" applyAlignment="1">
      <alignment horizontal="center" wrapText="1"/>
    </xf>
    <xf numFmtId="0" fontId="10" fillId="3" borderId="28" xfId="2" applyFont="1" applyBorder="1" applyAlignment="1">
      <alignment horizontal="center" wrapText="1"/>
    </xf>
    <xf numFmtId="0" fontId="6" fillId="4" borderId="7"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38" fillId="16" borderId="20" xfId="0" applyFont="1" applyFill="1" applyBorder="1" applyAlignment="1">
      <alignment horizontal="left" vertical="center" wrapText="1" indent="8"/>
    </xf>
    <xf numFmtId="0" fontId="38" fillId="16" borderId="21" xfId="0" applyFont="1" applyFill="1" applyBorder="1" applyAlignment="1">
      <alignment horizontal="left" vertical="center" wrapText="1" indent="8"/>
    </xf>
    <xf numFmtId="0" fontId="38" fillId="16" borderId="22" xfId="0" applyFont="1" applyFill="1" applyBorder="1" applyAlignment="1">
      <alignment horizontal="left" vertical="center" wrapText="1" indent="8"/>
    </xf>
    <xf numFmtId="0" fontId="35" fillId="16" borderId="18" xfId="0" applyFont="1" applyFill="1" applyBorder="1" applyAlignment="1">
      <alignment horizontal="left" vertical="center" wrapText="1"/>
    </xf>
    <xf numFmtId="0" fontId="35" fillId="16" borderId="0" xfId="0" applyFont="1" applyFill="1" applyAlignment="1">
      <alignment horizontal="left" vertical="center" wrapText="1"/>
    </xf>
    <xf numFmtId="0" fontId="35" fillId="16" borderId="19" xfId="0" applyFont="1" applyFill="1" applyBorder="1" applyAlignment="1">
      <alignment horizontal="left" vertical="center" wrapText="1"/>
    </xf>
    <xf numFmtId="0" fontId="33" fillId="15" borderId="24" xfId="0" applyFont="1" applyFill="1" applyBorder="1" applyAlignment="1">
      <alignment vertical="center" wrapText="1"/>
    </xf>
    <xf numFmtId="0" fontId="33" fillId="15" borderId="25" xfId="0" applyFont="1" applyFill="1" applyBorder="1" applyAlignment="1">
      <alignment vertical="center" wrapText="1"/>
    </xf>
    <xf numFmtId="0" fontId="34" fillId="15" borderId="24" xfId="0" applyFont="1" applyFill="1" applyBorder="1" applyAlignment="1">
      <alignment vertical="center" wrapText="1"/>
    </xf>
    <xf numFmtId="0" fontId="34" fillId="15" borderId="25" xfId="0" applyFont="1" applyFill="1" applyBorder="1" applyAlignment="1">
      <alignment vertical="center" wrapText="1"/>
    </xf>
    <xf numFmtId="0" fontId="34" fillId="16" borderId="15" xfId="0" applyFont="1" applyFill="1" applyBorder="1" applyAlignment="1">
      <alignment horizontal="left" vertical="center" wrapText="1"/>
    </xf>
    <xf numFmtId="0" fontId="34" fillId="16" borderId="16" xfId="0" applyFont="1" applyFill="1" applyBorder="1" applyAlignment="1">
      <alignment horizontal="left" vertical="center" wrapText="1"/>
    </xf>
    <xf numFmtId="0" fontId="34" fillId="16" borderId="17" xfId="0" applyFont="1" applyFill="1" applyBorder="1" applyAlignment="1">
      <alignment horizontal="left" vertical="center" wrapText="1"/>
    </xf>
    <xf numFmtId="0" fontId="36" fillId="16" borderId="18" xfId="0" applyFont="1" applyFill="1" applyBorder="1" applyAlignment="1">
      <alignment horizontal="left" vertical="center" wrapText="1" indent="4"/>
    </xf>
    <xf numFmtId="0" fontId="36" fillId="16" borderId="0" xfId="0" applyFont="1" applyFill="1" applyAlignment="1">
      <alignment horizontal="left" vertical="center" wrapText="1" indent="4"/>
    </xf>
    <xf numFmtId="0" fontId="36" fillId="16" borderId="19" xfId="0" applyFont="1" applyFill="1" applyBorder="1" applyAlignment="1">
      <alignment horizontal="left" vertical="center" wrapText="1" indent="4"/>
    </xf>
    <xf numFmtId="0" fontId="10" fillId="16" borderId="26" xfId="0" applyFont="1" applyFill="1" applyBorder="1" applyAlignment="1">
      <alignment horizontal="center" vertical="top" wrapText="1"/>
    </xf>
    <xf numFmtId="0" fontId="34" fillId="16" borderId="24" xfId="0" applyFont="1" applyFill="1" applyBorder="1" applyAlignment="1">
      <alignment horizontal="center" vertical="center" wrapText="1"/>
    </xf>
    <xf numFmtId="0" fontId="34" fillId="16" borderId="26" xfId="0" applyFont="1" applyFill="1" applyBorder="1" applyAlignment="1">
      <alignment horizontal="center" vertical="center" wrapText="1"/>
    </xf>
    <xf numFmtId="0" fontId="33" fillId="18" borderId="15" xfId="0" applyFont="1" applyFill="1" applyBorder="1" applyAlignment="1">
      <alignment horizontal="left" vertical="center" wrapText="1" indent="4"/>
    </xf>
    <xf numFmtId="0" fontId="33" fillId="18" borderId="0" xfId="0" applyFont="1" applyFill="1" applyAlignment="1">
      <alignment horizontal="left" vertical="center" wrapText="1" indent="4"/>
    </xf>
    <xf numFmtId="0" fontId="33" fillId="18" borderId="19" xfId="0" applyFont="1" applyFill="1" applyBorder="1" applyAlignment="1">
      <alignment horizontal="left" vertical="center" wrapText="1" indent="4"/>
    </xf>
    <xf numFmtId="0" fontId="34" fillId="18" borderId="18" xfId="0" applyFont="1" applyFill="1" applyBorder="1" applyAlignment="1">
      <alignment horizontal="left" vertical="center" wrapText="1"/>
    </xf>
    <xf numFmtId="0" fontId="34" fillId="18" borderId="0" xfId="0" applyFont="1" applyFill="1" applyAlignment="1">
      <alignment horizontal="left" vertical="center" wrapText="1"/>
    </xf>
    <xf numFmtId="0" fontId="34" fillId="18" borderId="19" xfId="0" applyFont="1" applyFill="1" applyBorder="1" applyAlignment="1">
      <alignment horizontal="left" vertical="center" wrapText="1"/>
    </xf>
    <xf numFmtId="0" fontId="38" fillId="18" borderId="20" xfId="0" applyFont="1" applyFill="1" applyBorder="1" applyAlignment="1">
      <alignment horizontal="left" vertical="center" wrapText="1" indent="4"/>
    </xf>
    <xf numFmtId="0" fontId="38" fillId="18" borderId="21" xfId="0" applyFont="1" applyFill="1" applyBorder="1" applyAlignment="1">
      <alignment horizontal="left" vertical="center" wrapText="1" indent="4"/>
    </xf>
    <xf numFmtId="0" fontId="38" fillId="18" borderId="22" xfId="0" applyFont="1" applyFill="1" applyBorder="1" applyAlignment="1">
      <alignment horizontal="left" vertical="center" wrapText="1" indent="4"/>
    </xf>
    <xf numFmtId="0" fontId="35" fillId="18" borderId="24" xfId="0" applyFont="1" applyFill="1" applyBorder="1" applyAlignment="1">
      <alignment horizontal="center" vertical="center" wrapText="1"/>
    </xf>
    <xf numFmtId="0" fontId="35" fillId="18" borderId="26" xfId="0" applyFont="1" applyFill="1" applyBorder="1" applyAlignment="1">
      <alignment horizontal="center" vertical="center" wrapText="1"/>
    </xf>
    <xf numFmtId="0" fontId="35" fillId="18" borderId="25" xfId="0" applyFont="1" applyFill="1" applyBorder="1" applyAlignment="1">
      <alignment horizontal="center" vertical="center" wrapText="1"/>
    </xf>
    <xf numFmtId="0" fontId="44" fillId="16" borderId="26" xfId="0" applyFont="1" applyFill="1" applyBorder="1" applyAlignment="1">
      <alignment horizontal="center" vertical="center" wrapText="1"/>
    </xf>
    <xf numFmtId="0" fontId="36" fillId="16" borderId="17" xfId="0" applyFont="1" applyFill="1" applyBorder="1" applyAlignment="1">
      <alignment horizontal="left" vertical="center" wrapText="1" indent="2"/>
    </xf>
    <xf numFmtId="0" fontId="36" fillId="16" borderId="19" xfId="0" applyFont="1" applyFill="1" applyBorder="1" applyAlignment="1">
      <alignment horizontal="left" vertical="center" wrapText="1" indent="2"/>
    </xf>
    <xf numFmtId="0" fontId="36" fillId="16" borderId="22" xfId="0" applyFont="1" applyFill="1" applyBorder="1" applyAlignment="1">
      <alignment horizontal="left" vertical="center" wrapText="1" indent="2"/>
    </xf>
    <xf numFmtId="0" fontId="44" fillId="17" borderId="26" xfId="2" applyFont="1" applyFill="1" applyBorder="1" applyAlignment="1">
      <alignment horizontal="center" vertical="center" wrapText="1"/>
    </xf>
    <xf numFmtId="0" fontId="44" fillId="17" borderId="25" xfId="2" applyFont="1" applyFill="1" applyBorder="1" applyAlignment="1">
      <alignment horizontal="center" vertical="center" wrapText="1"/>
    </xf>
  </cellXfs>
  <cellStyles count="14">
    <cellStyle name="20 % - Farve4" xfId="3" builtinId="42"/>
    <cellStyle name="20 % - Farve5" xfId="4" builtinId="46"/>
    <cellStyle name="40 % - Farve2" xfId="10" builtinId="35"/>
    <cellStyle name="40 % - Farve3" xfId="13" builtinId="39"/>
    <cellStyle name="40 % - Farve4" xfId="11" builtinId="43"/>
    <cellStyle name="40 % - Farve5" xfId="12" builtinId="47"/>
    <cellStyle name="Bemærk!" xfId="2" builtinId="10"/>
    <cellStyle name="Komma" xfId="1" builtinId="3"/>
    <cellStyle name="Normal" xfId="0" builtinId="0"/>
    <cellStyle name="Normal 2" xfId="8" xr:uid="{89C84F23-3992-49A3-8C0F-13F50FF7E28A}"/>
    <cellStyle name="Overskrift 1" xfId="6" builtinId="16"/>
    <cellStyle name="Overskrift 4" xfId="7" builtinId="19"/>
    <cellStyle name="Procent" xfId="9" builtinId="5"/>
    <cellStyle name="Titel" xfId="5"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12992</xdr:colOff>
      <xdr:row>0</xdr:row>
      <xdr:rowOff>16142</xdr:rowOff>
    </xdr:from>
    <xdr:to>
      <xdr:col>7</xdr:col>
      <xdr:colOff>1059836</xdr:colOff>
      <xdr:row>4</xdr:row>
      <xdr:rowOff>34636</xdr:rowOff>
    </xdr:to>
    <xdr:pic>
      <xdr:nvPicPr>
        <xdr:cNvPr id="4" name="Picture 54">
          <a:extLst>
            <a:ext uri="{FF2B5EF4-FFF2-40B4-BE49-F238E27FC236}">
              <a16:creationId xmlns:a16="http://schemas.microsoft.com/office/drawing/2014/main" id="{1BB0614A-F86B-428A-A79D-4EFE8227BF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762878" y="16142"/>
          <a:ext cx="2111913" cy="95367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C1B10-FBF1-4EAF-BCF0-B73E80DED703}">
  <dimension ref="A1:G18"/>
  <sheetViews>
    <sheetView zoomScale="90" zoomScaleNormal="90" zoomScaleSheetLayoutView="120" workbookViewId="0">
      <selection activeCell="D15" sqref="D15"/>
    </sheetView>
  </sheetViews>
  <sheetFormatPr defaultColWidth="9.28515625" defaultRowHeight="12.75" x14ac:dyDescent="0.2"/>
  <cols>
    <col min="1" max="1" width="1.7109375" style="13" customWidth="1"/>
    <col min="2" max="2" width="15.7109375" style="13" customWidth="1"/>
    <col min="3" max="3" width="23.5703125" style="13" customWidth="1"/>
    <col min="4" max="4" width="136.7109375" style="22" customWidth="1"/>
    <col min="5" max="5" width="8.7109375" style="22"/>
    <col min="6" max="6" width="11.7109375" style="22" customWidth="1"/>
    <col min="7" max="7" width="79.42578125" style="22" customWidth="1"/>
    <col min="8" max="16384" width="9.28515625" style="13"/>
  </cols>
  <sheetData>
    <row r="1" spans="1:7" ht="30" x14ac:dyDescent="0.4">
      <c r="B1" s="14" t="s">
        <v>27</v>
      </c>
      <c r="C1" s="15"/>
    </row>
    <row r="2" spans="1:7" x14ac:dyDescent="0.2">
      <c r="B2" s="15"/>
      <c r="C2" s="15"/>
    </row>
    <row r="3" spans="1:7" ht="22.9" customHeight="1" x14ac:dyDescent="0.2">
      <c r="B3" s="249" t="s">
        <v>247</v>
      </c>
      <c r="C3" s="249"/>
      <c r="D3" s="249"/>
    </row>
    <row r="4" spans="1:7" ht="15" x14ac:dyDescent="0.2">
      <c r="B4" s="23" t="s">
        <v>28</v>
      </c>
      <c r="C4" s="23"/>
      <c r="D4" s="23"/>
      <c r="E4" s="13"/>
      <c r="F4" s="13"/>
      <c r="G4" s="13"/>
    </row>
    <row r="5" spans="1:7" ht="51" x14ac:dyDescent="0.2">
      <c r="B5" s="25" t="s">
        <v>30</v>
      </c>
      <c r="C5" s="172" t="s">
        <v>31</v>
      </c>
      <c r="D5" s="26" t="s">
        <v>248</v>
      </c>
      <c r="E5" s="13"/>
      <c r="F5" s="13"/>
      <c r="G5" s="13"/>
    </row>
    <row r="6" spans="1:7" ht="38.25" x14ac:dyDescent="0.2">
      <c r="B6" s="250" t="s">
        <v>32</v>
      </c>
      <c r="C6" s="172" t="s">
        <v>207</v>
      </c>
      <c r="D6" s="26" t="s">
        <v>217</v>
      </c>
      <c r="E6" s="13"/>
      <c r="F6" s="13"/>
      <c r="G6" s="13"/>
    </row>
    <row r="7" spans="1:7" x14ac:dyDescent="0.2">
      <c r="B7" s="251"/>
      <c r="C7" s="173" t="s">
        <v>33</v>
      </c>
      <c r="D7" s="24" t="s">
        <v>34</v>
      </c>
      <c r="E7" s="13"/>
      <c r="F7" s="13"/>
      <c r="G7" s="13"/>
    </row>
    <row r="8" spans="1:7" x14ac:dyDescent="0.2">
      <c r="A8" s="17"/>
      <c r="B8" s="251"/>
      <c r="C8" s="173" t="s">
        <v>35</v>
      </c>
      <c r="D8" s="24" t="s">
        <v>36</v>
      </c>
      <c r="E8" s="13"/>
      <c r="F8" s="13"/>
      <c r="G8" s="13"/>
    </row>
    <row r="9" spans="1:7" ht="25.5" x14ac:dyDescent="0.2">
      <c r="B9" s="251"/>
      <c r="C9" s="173" t="s">
        <v>37</v>
      </c>
      <c r="D9" s="24" t="s">
        <v>201</v>
      </c>
      <c r="E9" s="13"/>
      <c r="F9" s="13"/>
      <c r="G9" s="13"/>
    </row>
    <row r="10" spans="1:7" x14ac:dyDescent="0.2">
      <c r="B10" s="251"/>
      <c r="C10" s="174" t="s">
        <v>41</v>
      </c>
      <c r="D10" s="24" t="s">
        <v>42</v>
      </c>
      <c r="E10" s="13"/>
      <c r="F10" s="13"/>
      <c r="G10" s="13"/>
    </row>
    <row r="11" spans="1:7" x14ac:dyDescent="0.2">
      <c r="B11" s="252"/>
      <c r="C11" s="174" t="s">
        <v>43</v>
      </c>
      <c r="D11" s="24" t="s">
        <v>44</v>
      </c>
      <c r="E11" s="13"/>
      <c r="F11" s="13"/>
      <c r="G11" s="13"/>
    </row>
    <row r="12" spans="1:7" x14ac:dyDescent="0.2">
      <c r="B12" s="25" t="s">
        <v>25</v>
      </c>
      <c r="C12" s="172" t="s">
        <v>220</v>
      </c>
      <c r="D12" s="27" t="s">
        <v>253</v>
      </c>
      <c r="E12" s="13"/>
      <c r="F12" s="13"/>
      <c r="G12" s="13"/>
    </row>
    <row r="13" spans="1:7" x14ac:dyDescent="0.2">
      <c r="B13" s="25" t="s">
        <v>26</v>
      </c>
      <c r="C13" s="172" t="s">
        <v>20</v>
      </c>
      <c r="D13" s="27" t="s">
        <v>249</v>
      </c>
      <c r="E13" s="13"/>
      <c r="F13" s="13"/>
      <c r="G13" s="13"/>
    </row>
    <row r="14" spans="1:7" ht="25.5" x14ac:dyDescent="0.2">
      <c r="B14" s="25" t="s">
        <v>38</v>
      </c>
      <c r="C14" s="172" t="s">
        <v>19</v>
      </c>
      <c r="D14" s="27" t="s">
        <v>250</v>
      </c>
      <c r="E14" s="13"/>
      <c r="F14" s="13"/>
      <c r="G14" s="13"/>
    </row>
    <row r="15" spans="1:7" x14ac:dyDescent="0.2">
      <c r="B15" s="22"/>
      <c r="C15" s="22"/>
      <c r="E15" s="13"/>
      <c r="F15" s="13"/>
      <c r="G15" s="13"/>
    </row>
    <row r="16" spans="1:7" x14ac:dyDescent="0.2">
      <c r="B16" s="34"/>
      <c r="C16" s="34" t="s">
        <v>39</v>
      </c>
      <c r="D16" s="130" t="s">
        <v>40</v>
      </c>
      <c r="E16" s="13"/>
      <c r="F16" s="13"/>
      <c r="G16" s="13"/>
    </row>
    <row r="17" spans="5:6" ht="15" x14ac:dyDescent="0.25">
      <c r="E17" s="16"/>
    </row>
    <row r="18" spans="5:6" ht="15" x14ac:dyDescent="0.2">
      <c r="E18" s="20"/>
      <c r="F18" s="20"/>
    </row>
  </sheetData>
  <mergeCells count="2">
    <mergeCell ref="B3:D3"/>
    <mergeCell ref="B6:B11"/>
  </mergeCells>
  <pageMargins left="0.7" right="0.7" top="0.75" bottom="0.75" header="0.3" footer="0.3"/>
  <pageSetup scale="84"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95"/>
  <sheetViews>
    <sheetView zoomScale="110" zoomScaleNormal="110" zoomScaleSheetLayoutView="100" workbookViewId="0">
      <pane ySplit="12" topLeftCell="A68" activePane="bottomLeft" state="frozen"/>
      <selection pane="bottomLeft" activeCell="G74" sqref="G74"/>
    </sheetView>
  </sheetViews>
  <sheetFormatPr defaultColWidth="8.7109375" defaultRowHeight="12.75" x14ac:dyDescent="0.2"/>
  <cols>
    <col min="1" max="1" width="6.5703125" style="22" customWidth="1"/>
    <col min="2" max="2" width="50.42578125" style="22" customWidth="1"/>
    <col min="3" max="3" width="12.5703125" style="31" customWidth="1"/>
    <col min="4" max="4" width="14.5703125" style="175" bestFit="1" customWidth="1"/>
    <col min="5" max="5" width="15.5703125" style="31" customWidth="1"/>
    <col min="6" max="8" width="15.5703125" style="175" customWidth="1"/>
    <col min="9" max="16384" width="8.7109375" style="22"/>
  </cols>
  <sheetData>
    <row r="1" spans="1:8" customFormat="1" x14ac:dyDescent="0.2">
      <c r="A1" s="155" t="s">
        <v>233</v>
      </c>
    </row>
    <row r="2" spans="1:8" customFormat="1" ht="24" customHeight="1" x14ac:dyDescent="0.2">
      <c r="C2" t="s">
        <v>221</v>
      </c>
    </row>
    <row r="3" spans="1:8" customFormat="1" ht="23.25" x14ac:dyDescent="0.35">
      <c r="A3" s="8" t="s">
        <v>242</v>
      </c>
    </row>
    <row r="4" spans="1:8" customFormat="1" x14ac:dyDescent="0.2">
      <c r="A4" s="156"/>
    </row>
    <row r="5" spans="1:8" customFormat="1" ht="13.9" customHeight="1" x14ac:dyDescent="0.2">
      <c r="A5" s="156" t="s">
        <v>243</v>
      </c>
    </row>
    <row r="6" spans="1:8" customFormat="1" ht="13.9" customHeight="1" x14ac:dyDescent="0.2">
      <c r="A6" s="156"/>
    </row>
    <row r="7" spans="1:8" customFormat="1" ht="18" x14ac:dyDescent="0.2">
      <c r="A7" s="253" t="s">
        <v>192</v>
      </c>
      <c r="B7" s="253"/>
      <c r="C7" s="253"/>
      <c r="D7" s="253"/>
      <c r="E7" s="253"/>
      <c r="F7" s="253"/>
      <c r="G7" s="253"/>
      <c r="H7" s="253"/>
    </row>
    <row r="8" spans="1:8" customFormat="1" ht="13.5" thickBot="1" x14ac:dyDescent="0.25">
      <c r="A8" s="157" t="s">
        <v>237</v>
      </c>
    </row>
    <row r="9" spans="1:8" customFormat="1" x14ac:dyDescent="0.2">
      <c r="A9" s="263" t="s">
        <v>29</v>
      </c>
      <c r="B9" s="265" t="s">
        <v>223</v>
      </c>
      <c r="C9" s="267" t="s">
        <v>241</v>
      </c>
      <c r="D9" s="269" t="s">
        <v>257</v>
      </c>
      <c r="E9" s="261" t="s">
        <v>260</v>
      </c>
      <c r="F9" s="262"/>
      <c r="G9" s="259" t="s">
        <v>258</v>
      </c>
      <c r="H9" s="260"/>
    </row>
    <row r="10" spans="1:8" x14ac:dyDescent="0.2">
      <c r="A10" s="264"/>
      <c r="B10" s="266"/>
      <c r="C10" s="268"/>
      <c r="D10" s="270"/>
      <c r="E10" s="202" t="s">
        <v>261</v>
      </c>
      <c r="F10" s="178" t="s">
        <v>262</v>
      </c>
      <c r="G10" s="177" t="s">
        <v>259</v>
      </c>
      <c r="H10" s="203"/>
    </row>
    <row r="11" spans="1:8" ht="14.45" customHeight="1" x14ac:dyDescent="0.2">
      <c r="A11" s="264"/>
      <c r="B11" s="266"/>
      <c r="C11" s="268"/>
      <c r="D11" s="270"/>
      <c r="E11" s="256" t="s">
        <v>230</v>
      </c>
      <c r="F11" s="257"/>
      <c r="G11" s="257"/>
      <c r="H11" s="258"/>
    </row>
    <row r="12" spans="1:8" ht="60" x14ac:dyDescent="0.2">
      <c r="A12" s="264"/>
      <c r="B12" s="266"/>
      <c r="C12" s="268"/>
      <c r="D12" s="270"/>
      <c r="E12" s="246" t="s">
        <v>244</v>
      </c>
      <c r="F12" s="35" t="s">
        <v>23</v>
      </c>
      <c r="G12" s="35" t="s">
        <v>255</v>
      </c>
      <c r="H12" s="247" t="s">
        <v>256</v>
      </c>
    </row>
    <row r="13" spans="1:8" ht="15.75" x14ac:dyDescent="0.25">
      <c r="A13" s="210"/>
      <c r="B13" s="211"/>
      <c r="C13" s="179"/>
      <c r="D13" s="180"/>
      <c r="E13" s="179"/>
      <c r="F13" s="38"/>
      <c r="G13" s="38"/>
      <c r="H13" s="204"/>
    </row>
    <row r="14" spans="1:8" s="33" customFormat="1" ht="15" x14ac:dyDescent="0.25">
      <c r="A14" s="212" t="s">
        <v>222</v>
      </c>
      <c r="B14" s="213"/>
      <c r="C14" s="181"/>
      <c r="D14" s="182"/>
      <c r="E14" s="181"/>
      <c r="F14" s="165"/>
      <c r="G14" s="165"/>
      <c r="H14" s="182"/>
    </row>
    <row r="15" spans="1:8" x14ac:dyDescent="0.2">
      <c r="A15" s="214" t="s">
        <v>0</v>
      </c>
      <c r="B15" s="215"/>
      <c r="C15" s="183">
        <f t="shared" ref="C15:C22" si="0">E15+F15</f>
        <v>0</v>
      </c>
      <c r="D15" s="184">
        <f>G15+H15</f>
        <v>0</v>
      </c>
      <c r="E15" s="187"/>
      <c r="F15" s="166"/>
      <c r="G15" s="166"/>
      <c r="H15" s="205"/>
    </row>
    <row r="16" spans="1:8" x14ac:dyDescent="0.2">
      <c r="A16" s="214" t="s">
        <v>193</v>
      </c>
      <c r="B16" s="215"/>
      <c r="C16" s="183">
        <f t="shared" si="0"/>
        <v>0</v>
      </c>
      <c r="D16" s="184">
        <f t="shared" ref="D16:D22" si="1">G16+H16</f>
        <v>0</v>
      </c>
      <c r="E16" s="187"/>
      <c r="F16" s="166"/>
      <c r="G16" s="166"/>
      <c r="H16" s="205"/>
    </row>
    <row r="17" spans="1:8" x14ac:dyDescent="0.2">
      <c r="A17" s="214" t="s">
        <v>194</v>
      </c>
      <c r="B17" s="215"/>
      <c r="C17" s="183">
        <f t="shared" si="0"/>
        <v>0</v>
      </c>
      <c r="D17" s="184">
        <f t="shared" si="1"/>
        <v>0</v>
      </c>
      <c r="E17" s="187"/>
      <c r="F17" s="166"/>
      <c r="G17" s="166"/>
      <c r="H17" s="205"/>
    </row>
    <row r="18" spans="1:8" x14ac:dyDescent="0.2">
      <c r="A18" s="214" t="s">
        <v>195</v>
      </c>
      <c r="B18" s="215"/>
      <c r="C18" s="183">
        <f t="shared" si="0"/>
        <v>0</v>
      </c>
      <c r="D18" s="184">
        <f t="shared" si="1"/>
        <v>0</v>
      </c>
      <c r="E18" s="187"/>
      <c r="F18" s="166"/>
      <c r="G18" s="166"/>
      <c r="H18" s="205"/>
    </row>
    <row r="19" spans="1:8" x14ac:dyDescent="0.2">
      <c r="A19" s="214"/>
      <c r="B19" s="215"/>
      <c r="C19" s="183">
        <f t="shared" si="0"/>
        <v>0</v>
      </c>
      <c r="D19" s="184">
        <f t="shared" si="1"/>
        <v>0</v>
      </c>
      <c r="E19" s="187"/>
      <c r="F19" s="166"/>
      <c r="G19" s="166"/>
      <c r="H19" s="205"/>
    </row>
    <row r="20" spans="1:8" x14ac:dyDescent="0.2">
      <c r="A20" s="214" t="s">
        <v>1</v>
      </c>
      <c r="B20" s="216"/>
      <c r="C20" s="183">
        <f t="shared" si="0"/>
        <v>0</v>
      </c>
      <c r="D20" s="184">
        <f t="shared" si="1"/>
        <v>0</v>
      </c>
      <c r="E20" s="187"/>
      <c r="F20" s="166"/>
      <c r="G20" s="166"/>
      <c r="H20" s="205"/>
    </row>
    <row r="21" spans="1:8" x14ac:dyDescent="0.2">
      <c r="A21" s="214" t="s">
        <v>2</v>
      </c>
      <c r="B21" s="216"/>
      <c r="C21" s="183">
        <f t="shared" si="0"/>
        <v>0</v>
      </c>
      <c r="D21" s="184">
        <f t="shared" si="1"/>
        <v>0</v>
      </c>
      <c r="E21" s="187"/>
      <c r="F21" s="166"/>
      <c r="G21" s="166"/>
      <c r="H21" s="205"/>
    </row>
    <row r="22" spans="1:8" x14ac:dyDescent="0.2">
      <c r="A22" s="214" t="s">
        <v>3</v>
      </c>
      <c r="B22" s="216"/>
      <c r="C22" s="183">
        <f t="shared" si="0"/>
        <v>0</v>
      </c>
      <c r="D22" s="184">
        <f t="shared" si="1"/>
        <v>0</v>
      </c>
      <c r="E22" s="187"/>
      <c r="F22" s="166"/>
      <c r="G22" s="166"/>
      <c r="H22" s="205"/>
    </row>
    <row r="23" spans="1:8" x14ac:dyDescent="0.2">
      <c r="A23" s="217" t="s">
        <v>185</v>
      </c>
      <c r="B23" s="218"/>
      <c r="C23" s="185">
        <f>SUM(C15:C22)</f>
        <v>0</v>
      </c>
      <c r="D23" s="186">
        <f>SUM(D15:D22)</f>
        <v>0</v>
      </c>
      <c r="E23" s="185">
        <f>SUM(E15:E22)</f>
        <v>0</v>
      </c>
      <c r="F23" s="167">
        <f>SUM(F15:F22)</f>
        <v>0</v>
      </c>
      <c r="G23" s="167">
        <f t="shared" ref="G23:H23" si="2">SUM(G15:G22)</f>
        <v>0</v>
      </c>
      <c r="H23" s="186">
        <f t="shared" si="2"/>
        <v>0</v>
      </c>
    </row>
    <row r="24" spans="1:8" x14ac:dyDescent="0.2">
      <c r="A24" s="219"/>
      <c r="B24" s="216"/>
      <c r="C24" s="187"/>
      <c r="D24" s="188"/>
      <c r="E24" s="187"/>
      <c r="F24" s="166"/>
      <c r="G24" s="166"/>
      <c r="H24" s="205"/>
    </row>
    <row r="25" spans="1:8" s="33" customFormat="1" ht="15" x14ac:dyDescent="0.25">
      <c r="A25" s="212" t="s">
        <v>224</v>
      </c>
      <c r="B25" s="213"/>
      <c r="C25" s="181"/>
      <c r="D25" s="182"/>
      <c r="E25" s="181"/>
      <c r="F25" s="165"/>
      <c r="G25" s="165"/>
      <c r="H25" s="182"/>
    </row>
    <row r="26" spans="1:8" x14ac:dyDescent="0.2">
      <c r="A26" s="214" t="s">
        <v>4</v>
      </c>
      <c r="B26" s="215"/>
      <c r="C26" s="183">
        <f>E26+F26</f>
        <v>0</v>
      </c>
      <c r="D26" s="184">
        <f>G26+H26</f>
        <v>0</v>
      </c>
      <c r="E26" s="187"/>
      <c r="F26" s="166"/>
      <c r="G26" s="166"/>
      <c r="H26" s="205"/>
    </row>
    <row r="27" spans="1:8" x14ac:dyDescent="0.2">
      <c r="A27" s="214" t="s">
        <v>5</v>
      </c>
      <c r="B27" s="216"/>
      <c r="C27" s="183">
        <f>E27+F27</f>
        <v>0</v>
      </c>
      <c r="D27" s="184">
        <f t="shared" ref="D27:D29" si="3">G27+H27</f>
        <v>0</v>
      </c>
      <c r="E27" s="187"/>
      <c r="F27" s="166"/>
      <c r="G27" s="166"/>
      <c r="H27" s="205"/>
    </row>
    <row r="28" spans="1:8" x14ac:dyDescent="0.2">
      <c r="A28" s="214" t="s">
        <v>6</v>
      </c>
      <c r="B28" s="216"/>
      <c r="C28" s="183">
        <f>E28+F28</f>
        <v>0</v>
      </c>
      <c r="D28" s="184">
        <f t="shared" si="3"/>
        <v>0</v>
      </c>
      <c r="E28" s="187"/>
      <c r="F28" s="166"/>
      <c r="G28" s="166"/>
      <c r="H28" s="205"/>
    </row>
    <row r="29" spans="1:8" x14ac:dyDescent="0.2">
      <c r="A29" s="214" t="s">
        <v>3</v>
      </c>
      <c r="B29" s="216"/>
      <c r="C29" s="183">
        <f>E29+F29</f>
        <v>0</v>
      </c>
      <c r="D29" s="184">
        <f t="shared" si="3"/>
        <v>0</v>
      </c>
      <c r="E29" s="187"/>
      <c r="F29" s="166"/>
      <c r="G29" s="166"/>
      <c r="H29" s="205"/>
    </row>
    <row r="30" spans="1:8" x14ac:dyDescent="0.2">
      <c r="A30" s="217" t="s">
        <v>197</v>
      </c>
      <c r="B30" s="218"/>
      <c r="C30" s="185">
        <f>SUM(C26:C29)</f>
        <v>0</v>
      </c>
      <c r="D30" s="186">
        <f>SUM(D26:D29)</f>
        <v>0</v>
      </c>
      <c r="E30" s="185">
        <f>SUM(E26:E29)</f>
        <v>0</v>
      </c>
      <c r="F30" s="167">
        <f>SUM(F26:F29)</f>
        <v>0</v>
      </c>
      <c r="G30" s="167">
        <f t="shared" ref="G30:H30" si="4">SUM(G26:G29)</f>
        <v>0</v>
      </c>
      <c r="H30" s="186">
        <f t="shared" si="4"/>
        <v>0</v>
      </c>
    </row>
    <row r="31" spans="1:8" x14ac:dyDescent="0.2">
      <c r="A31" s="214"/>
      <c r="B31" s="216"/>
      <c r="C31" s="189"/>
      <c r="D31" s="190"/>
      <c r="E31" s="189"/>
      <c r="F31" s="166"/>
      <c r="G31" s="168"/>
      <c r="H31" s="190"/>
    </row>
    <row r="32" spans="1:8" s="33" customFormat="1" ht="15" x14ac:dyDescent="0.25">
      <c r="A32" s="212" t="s">
        <v>189</v>
      </c>
      <c r="B32" s="213"/>
      <c r="C32" s="181"/>
      <c r="D32" s="182"/>
      <c r="E32" s="181"/>
      <c r="F32" s="165"/>
      <c r="G32" s="165"/>
      <c r="H32" s="182"/>
    </row>
    <row r="33" spans="1:8" x14ac:dyDescent="0.2">
      <c r="A33" s="214" t="s">
        <v>7</v>
      </c>
      <c r="B33" s="215"/>
      <c r="C33" s="183">
        <f>E33+F33</f>
        <v>0</v>
      </c>
      <c r="D33" s="184">
        <f>G33+H33</f>
        <v>0</v>
      </c>
      <c r="E33" s="187"/>
      <c r="F33" s="166"/>
      <c r="G33" s="166"/>
      <c r="H33" s="205"/>
    </row>
    <row r="34" spans="1:8" x14ac:dyDescent="0.2">
      <c r="A34" s="214" t="s">
        <v>47</v>
      </c>
      <c r="B34" s="215"/>
      <c r="C34" s="183">
        <f>E34+F34</f>
        <v>0</v>
      </c>
      <c r="D34" s="184">
        <f t="shared" ref="D34:D36" si="5">G34+H34</f>
        <v>0</v>
      </c>
      <c r="E34" s="187"/>
      <c r="F34" s="166"/>
      <c r="G34" s="166"/>
      <c r="H34" s="205"/>
    </row>
    <row r="35" spans="1:8" x14ac:dyDescent="0.2">
      <c r="A35" s="214" t="s">
        <v>48</v>
      </c>
      <c r="B35" s="216"/>
      <c r="C35" s="183">
        <f>E35+F35</f>
        <v>0</v>
      </c>
      <c r="D35" s="184">
        <f t="shared" si="5"/>
        <v>0</v>
      </c>
      <c r="E35" s="187"/>
      <c r="F35" s="166"/>
      <c r="G35" s="166"/>
      <c r="H35" s="205"/>
    </row>
    <row r="36" spans="1:8" x14ac:dyDescent="0.2">
      <c r="A36" s="214" t="s">
        <v>3</v>
      </c>
      <c r="B36" s="216"/>
      <c r="C36" s="183">
        <f>E36+F36</f>
        <v>0</v>
      </c>
      <c r="D36" s="184">
        <f t="shared" si="5"/>
        <v>0</v>
      </c>
      <c r="E36" s="187"/>
      <c r="F36" s="166"/>
      <c r="G36" s="166"/>
      <c r="H36" s="205"/>
    </row>
    <row r="37" spans="1:8" x14ac:dyDescent="0.2">
      <c r="A37" s="217" t="s">
        <v>198</v>
      </c>
      <c r="B37" s="218"/>
      <c r="C37" s="185">
        <f>SUM(C33:C36)</f>
        <v>0</v>
      </c>
      <c r="D37" s="186">
        <f>SUM(D33:D36)</f>
        <v>0</v>
      </c>
      <c r="E37" s="185">
        <f>SUM(E33:E36)</f>
        <v>0</v>
      </c>
      <c r="F37" s="167">
        <f>SUM(F33:F36)</f>
        <v>0</v>
      </c>
      <c r="G37" s="167">
        <f t="shared" ref="G37:H37" si="6">SUM(G33:G36)</f>
        <v>0</v>
      </c>
      <c r="H37" s="186">
        <f t="shared" si="6"/>
        <v>0</v>
      </c>
    </row>
    <row r="38" spans="1:8" x14ac:dyDescent="0.2">
      <c r="A38" s="219"/>
      <c r="B38" s="216"/>
      <c r="C38" s="187"/>
      <c r="D38" s="188"/>
      <c r="E38" s="187"/>
      <c r="F38" s="166"/>
      <c r="G38" s="166"/>
      <c r="H38" s="205"/>
    </row>
    <row r="39" spans="1:8" s="33" customFormat="1" ht="15" x14ac:dyDescent="0.25">
      <c r="A39" s="212" t="s">
        <v>225</v>
      </c>
      <c r="B39" s="213"/>
      <c r="C39" s="181"/>
      <c r="D39" s="182"/>
      <c r="E39" s="181"/>
      <c r="F39" s="165"/>
      <c r="G39" s="165"/>
      <c r="H39" s="182"/>
    </row>
    <row r="40" spans="1:8" x14ac:dyDescent="0.2">
      <c r="A40" s="214" t="s">
        <v>49</v>
      </c>
      <c r="B40" s="215"/>
      <c r="C40" s="183">
        <f>E40+F40</f>
        <v>0</v>
      </c>
      <c r="D40" s="184">
        <f>G40+H40</f>
        <v>0</v>
      </c>
      <c r="E40" s="187"/>
      <c r="F40" s="166"/>
      <c r="G40" s="166"/>
      <c r="H40" s="205"/>
    </row>
    <row r="41" spans="1:8" x14ac:dyDescent="0.2">
      <c r="A41" s="214" t="s">
        <v>50</v>
      </c>
      <c r="B41" s="215"/>
      <c r="C41" s="183">
        <f>E41+F41</f>
        <v>0</v>
      </c>
      <c r="D41" s="184">
        <f t="shared" ref="D41:D43" si="7">G41+H41</f>
        <v>0</v>
      </c>
      <c r="E41" s="187"/>
      <c r="F41" s="166"/>
      <c r="G41" s="166"/>
      <c r="H41" s="205"/>
    </row>
    <row r="42" spans="1:8" x14ac:dyDescent="0.2">
      <c r="A42" s="214" t="s">
        <v>51</v>
      </c>
      <c r="B42" s="216"/>
      <c r="C42" s="183">
        <f>E42+F42</f>
        <v>0</v>
      </c>
      <c r="D42" s="184">
        <f t="shared" si="7"/>
        <v>0</v>
      </c>
      <c r="E42" s="187"/>
      <c r="F42" s="166"/>
      <c r="G42" s="166"/>
      <c r="H42" s="205"/>
    </row>
    <row r="43" spans="1:8" x14ac:dyDescent="0.2">
      <c r="A43" s="214" t="s">
        <v>52</v>
      </c>
      <c r="B43" s="220"/>
      <c r="C43" s="183">
        <f>E43+F43</f>
        <v>0</v>
      </c>
      <c r="D43" s="184">
        <f t="shared" si="7"/>
        <v>0</v>
      </c>
      <c r="E43" s="187"/>
      <c r="F43" s="166"/>
      <c r="G43" s="166"/>
      <c r="H43" s="205"/>
    </row>
    <row r="44" spans="1:8" x14ac:dyDescent="0.2">
      <c r="A44" s="217" t="s">
        <v>187</v>
      </c>
      <c r="B44" s="218"/>
      <c r="C44" s="185">
        <f>SUM(C40:C43)</f>
        <v>0</v>
      </c>
      <c r="D44" s="186">
        <f>SUM(D40:D43)</f>
        <v>0</v>
      </c>
      <c r="E44" s="185">
        <f>SUM(E40:E43)</f>
        <v>0</v>
      </c>
      <c r="F44" s="167">
        <f>SUM(F40:F43)</f>
        <v>0</v>
      </c>
      <c r="G44" s="167">
        <f t="shared" ref="G44:H44" si="8">SUM(G40:G43)</f>
        <v>0</v>
      </c>
      <c r="H44" s="186">
        <f t="shared" si="8"/>
        <v>0</v>
      </c>
    </row>
    <row r="45" spans="1:8" x14ac:dyDescent="0.2">
      <c r="A45" s="219"/>
      <c r="B45" s="216"/>
      <c r="C45" s="187"/>
      <c r="D45" s="188"/>
      <c r="E45" s="187"/>
      <c r="F45" s="166"/>
      <c r="G45" s="166"/>
      <c r="H45" s="205"/>
    </row>
    <row r="46" spans="1:8" s="33" customFormat="1" ht="15" x14ac:dyDescent="0.25">
      <c r="A46" s="212" t="s">
        <v>226</v>
      </c>
      <c r="B46" s="213"/>
      <c r="C46" s="181"/>
      <c r="D46" s="182"/>
      <c r="E46" s="181"/>
      <c r="F46" s="165"/>
      <c r="G46" s="165"/>
      <c r="H46" s="182"/>
    </row>
    <row r="47" spans="1:8" x14ac:dyDescent="0.2">
      <c r="A47" s="214" t="s">
        <v>53</v>
      </c>
      <c r="B47" s="215"/>
      <c r="C47" s="183">
        <f>E47+F47</f>
        <v>0</v>
      </c>
      <c r="D47" s="184">
        <f>G47+H47</f>
        <v>0</v>
      </c>
      <c r="E47" s="187"/>
      <c r="F47" s="166"/>
      <c r="G47" s="166"/>
      <c r="H47" s="205"/>
    </row>
    <row r="48" spans="1:8" x14ac:dyDescent="0.2">
      <c r="A48" s="214" t="s">
        <v>54</v>
      </c>
      <c r="B48" s="215"/>
      <c r="C48" s="183">
        <f>E48+F48</f>
        <v>0</v>
      </c>
      <c r="D48" s="184">
        <f t="shared" ref="D48:D50" si="9">G48+H48</f>
        <v>0</v>
      </c>
      <c r="E48" s="187"/>
      <c r="F48" s="166"/>
      <c r="G48" s="166"/>
      <c r="H48" s="205"/>
    </row>
    <row r="49" spans="1:8" x14ac:dyDescent="0.2">
      <c r="A49" s="214" t="s">
        <v>55</v>
      </c>
      <c r="B49" s="215"/>
      <c r="C49" s="183">
        <f>E49+F49</f>
        <v>0</v>
      </c>
      <c r="D49" s="184">
        <f t="shared" si="9"/>
        <v>0</v>
      </c>
      <c r="E49" s="187"/>
      <c r="F49" s="166"/>
      <c r="G49" s="166"/>
      <c r="H49" s="205"/>
    </row>
    <row r="50" spans="1:8" x14ac:dyDescent="0.2">
      <c r="A50" s="214" t="s">
        <v>52</v>
      </c>
      <c r="B50" s="220"/>
      <c r="C50" s="183">
        <f>E50+F50</f>
        <v>0</v>
      </c>
      <c r="D50" s="184">
        <f t="shared" si="9"/>
        <v>0</v>
      </c>
      <c r="E50" s="187"/>
      <c r="F50" s="166"/>
      <c r="G50" s="166"/>
      <c r="H50" s="205"/>
    </row>
    <row r="51" spans="1:8" x14ac:dyDescent="0.2">
      <c r="A51" s="217" t="s">
        <v>227</v>
      </c>
      <c r="B51" s="218"/>
      <c r="C51" s="185">
        <f>SUM(C47:C50)</f>
        <v>0</v>
      </c>
      <c r="D51" s="186">
        <f>SUM(D47:D50)</f>
        <v>0</v>
      </c>
      <c r="E51" s="185">
        <f>SUM(E47:E50)</f>
        <v>0</v>
      </c>
      <c r="F51" s="167">
        <f>SUM(F47:F50)</f>
        <v>0</v>
      </c>
      <c r="G51" s="167">
        <f t="shared" ref="G51:H51" si="10">SUM(G47:G50)</f>
        <v>0</v>
      </c>
      <c r="H51" s="186">
        <f t="shared" si="10"/>
        <v>0</v>
      </c>
    </row>
    <row r="52" spans="1:8" x14ac:dyDescent="0.2">
      <c r="A52" s="219"/>
      <c r="B52" s="216"/>
      <c r="C52" s="187"/>
      <c r="D52" s="188"/>
      <c r="E52" s="187"/>
      <c r="F52" s="166"/>
      <c r="G52" s="166"/>
      <c r="H52" s="205"/>
    </row>
    <row r="53" spans="1:8" s="33" customFormat="1" ht="15" x14ac:dyDescent="0.25">
      <c r="A53" s="212" t="s">
        <v>228</v>
      </c>
      <c r="B53" s="213"/>
      <c r="C53" s="181"/>
      <c r="D53" s="182"/>
      <c r="E53" s="181"/>
      <c r="F53" s="165"/>
      <c r="G53" s="165"/>
      <c r="H53" s="182"/>
    </row>
    <row r="54" spans="1:8" x14ac:dyDescent="0.2">
      <c r="A54" s="214" t="s">
        <v>56</v>
      </c>
      <c r="B54" s="215" t="s">
        <v>232</v>
      </c>
      <c r="C54" s="191">
        <f>'3. DK workhours'!$J$14</f>
        <v>0</v>
      </c>
      <c r="D54" s="192" t="e">
        <f>C54/H10</f>
        <v>#DIV/0!</v>
      </c>
      <c r="E54" s="187"/>
      <c r="F54" s="166"/>
      <c r="G54" s="166"/>
      <c r="H54" s="205"/>
    </row>
    <row r="55" spans="1:8" x14ac:dyDescent="0.2">
      <c r="A55" s="214" t="s">
        <v>57</v>
      </c>
      <c r="B55" s="215"/>
      <c r="C55" s="183">
        <f>E55+F55</f>
        <v>0</v>
      </c>
      <c r="D55" s="184">
        <f>G55+H55</f>
        <v>0</v>
      </c>
      <c r="E55" s="187"/>
      <c r="F55" s="166"/>
      <c r="G55" s="166"/>
      <c r="H55" s="205"/>
    </row>
    <row r="56" spans="1:8" x14ac:dyDescent="0.2">
      <c r="A56" s="214" t="s">
        <v>58</v>
      </c>
      <c r="B56" s="215"/>
      <c r="C56" s="183">
        <f>E56+F56</f>
        <v>0</v>
      </c>
      <c r="D56" s="184">
        <f t="shared" ref="D56:D57" si="11">G56+H56</f>
        <v>0</v>
      </c>
      <c r="E56" s="187"/>
      <c r="F56" s="166"/>
      <c r="G56" s="166"/>
      <c r="H56" s="205"/>
    </row>
    <row r="57" spans="1:8" x14ac:dyDescent="0.2">
      <c r="A57" s="214" t="s">
        <v>52</v>
      </c>
      <c r="B57" s="220"/>
      <c r="C57" s="183">
        <f>E57+F57</f>
        <v>0</v>
      </c>
      <c r="D57" s="184">
        <f t="shared" si="11"/>
        <v>0</v>
      </c>
      <c r="E57" s="187"/>
      <c r="F57" s="166"/>
      <c r="G57" s="166"/>
      <c r="H57" s="205"/>
    </row>
    <row r="58" spans="1:8" x14ac:dyDescent="0.2">
      <c r="A58" s="217" t="s">
        <v>199</v>
      </c>
      <c r="B58" s="218"/>
      <c r="C58" s="185">
        <f>SUM(C54:C57)</f>
        <v>0</v>
      </c>
      <c r="D58" s="186" t="e">
        <f>SUM(D54:D57)</f>
        <v>#DIV/0!</v>
      </c>
      <c r="E58" s="185">
        <f>SUM(E54:E57)</f>
        <v>0</v>
      </c>
      <c r="F58" s="167">
        <f>SUM(F54:F57)</f>
        <v>0</v>
      </c>
      <c r="G58" s="167">
        <f t="shared" ref="G58:H58" si="12">SUM(G54:G57)</f>
        <v>0</v>
      </c>
      <c r="H58" s="186">
        <f t="shared" si="12"/>
        <v>0</v>
      </c>
    </row>
    <row r="59" spans="1:8" x14ac:dyDescent="0.2">
      <c r="A59" s="219"/>
      <c r="B59" s="216"/>
      <c r="C59" s="187"/>
      <c r="D59" s="188"/>
      <c r="E59" s="187"/>
      <c r="F59" s="166"/>
      <c r="G59" s="166"/>
      <c r="H59" s="205"/>
    </row>
    <row r="60" spans="1:8" s="33" customFormat="1" ht="15" x14ac:dyDescent="0.25">
      <c r="A60" s="212" t="s">
        <v>254</v>
      </c>
      <c r="B60" s="213"/>
      <c r="C60" s="181"/>
      <c r="D60" s="182"/>
      <c r="E60" s="181"/>
      <c r="F60" s="165"/>
      <c r="G60" s="165"/>
      <c r="H60" s="182"/>
    </row>
    <row r="61" spans="1:8" x14ac:dyDescent="0.2">
      <c r="A61" s="214" t="s">
        <v>59</v>
      </c>
      <c r="B61" s="215" t="s">
        <v>231</v>
      </c>
      <c r="C61" s="191">
        <f>'3. DK workhours'!$J$28</f>
        <v>0</v>
      </c>
      <c r="D61" s="192" t="e">
        <f>C61/H10</f>
        <v>#DIV/0!</v>
      </c>
      <c r="E61" s="187"/>
      <c r="F61" s="166"/>
      <c r="G61" s="166"/>
      <c r="H61" s="205"/>
    </row>
    <row r="62" spans="1:8" x14ac:dyDescent="0.2">
      <c r="A62" s="214" t="s">
        <v>60</v>
      </c>
      <c r="B62" s="215"/>
      <c r="C62" s="183">
        <f>E62+F62</f>
        <v>0</v>
      </c>
      <c r="D62" s="184">
        <f>G62+H62</f>
        <v>0</v>
      </c>
      <c r="E62" s="187"/>
      <c r="F62" s="166"/>
      <c r="G62" s="166"/>
      <c r="H62" s="205"/>
    </row>
    <row r="63" spans="1:8" x14ac:dyDescent="0.2">
      <c r="A63" s="214" t="s">
        <v>61</v>
      </c>
      <c r="B63" s="215"/>
      <c r="C63" s="183">
        <f>E63+F63</f>
        <v>0</v>
      </c>
      <c r="D63" s="184">
        <f t="shared" ref="D63:D64" si="13">G63+H63</f>
        <v>0</v>
      </c>
      <c r="E63" s="187"/>
      <c r="F63" s="166"/>
      <c r="G63" s="166"/>
      <c r="H63" s="205"/>
    </row>
    <row r="64" spans="1:8" x14ac:dyDescent="0.2">
      <c r="A64" s="214" t="s">
        <v>52</v>
      </c>
      <c r="B64" s="220" t="s">
        <v>264</v>
      </c>
      <c r="C64" s="183">
        <f>E64+F64</f>
        <v>0</v>
      </c>
      <c r="D64" s="184">
        <f t="shared" si="13"/>
        <v>0</v>
      </c>
      <c r="E64" s="187"/>
      <c r="F64" s="166"/>
      <c r="G64" s="166"/>
      <c r="H64" s="205"/>
    </row>
    <row r="65" spans="1:8" x14ac:dyDescent="0.2">
      <c r="A65" s="217" t="s">
        <v>200</v>
      </c>
      <c r="B65" s="218"/>
      <c r="C65" s="185">
        <f>SUM(C61:C64)</f>
        <v>0</v>
      </c>
      <c r="D65" s="186" t="e">
        <f>SUM(D61:D64)</f>
        <v>#DIV/0!</v>
      </c>
      <c r="E65" s="185">
        <f>SUM(E61:E64)</f>
        <v>0</v>
      </c>
      <c r="F65" s="167">
        <f>SUM(F61:F64)</f>
        <v>0</v>
      </c>
      <c r="G65" s="167">
        <f t="shared" ref="G65:H65" si="14">SUM(G61:G64)</f>
        <v>0</v>
      </c>
      <c r="H65" s="186">
        <f t="shared" si="14"/>
        <v>0</v>
      </c>
    </row>
    <row r="66" spans="1:8" x14ac:dyDescent="0.2">
      <c r="A66" s="219"/>
      <c r="B66" s="216"/>
      <c r="C66" s="187"/>
      <c r="D66" s="188"/>
      <c r="E66" s="187"/>
      <c r="F66" s="166"/>
      <c r="G66" s="166"/>
      <c r="H66" s="205"/>
    </row>
    <row r="67" spans="1:8" s="32" customFormat="1" ht="15.75" x14ac:dyDescent="0.25">
      <c r="A67" s="221" t="s">
        <v>245</v>
      </c>
      <c r="B67" s="222"/>
      <c r="C67" s="193">
        <f>C23+C30+C37+C44+C51+C58+C65</f>
        <v>0</v>
      </c>
      <c r="D67" s="194" t="e">
        <f>D23+D30+D37+D44+D51+D58+D65</f>
        <v>#DIV/0!</v>
      </c>
      <c r="E67" s="193">
        <f>E23+E30+E37+E44+E51+E58+E65</f>
        <v>0</v>
      </c>
      <c r="F67" s="169">
        <f>F23+F30+F37+F44+F51+F58+F65</f>
        <v>0</v>
      </c>
      <c r="G67" s="169">
        <f t="shared" ref="G67:H67" si="15">G23+G30+G37+G44+G51+G58+G65</f>
        <v>0</v>
      </c>
      <c r="H67" s="194">
        <f t="shared" si="15"/>
        <v>0</v>
      </c>
    </row>
    <row r="68" spans="1:8" x14ac:dyDescent="0.2">
      <c r="A68" s="214"/>
      <c r="B68" s="216"/>
      <c r="C68" s="187"/>
      <c r="D68" s="188"/>
      <c r="E68" s="187"/>
      <c r="F68" s="166"/>
      <c r="G68" s="166"/>
      <c r="H68" s="205"/>
    </row>
    <row r="69" spans="1:8" s="33" customFormat="1" ht="15" x14ac:dyDescent="0.25">
      <c r="A69" s="221" t="s">
        <v>246</v>
      </c>
      <c r="B69" s="223"/>
      <c r="C69" s="195">
        <f>E69+F69</f>
        <v>0</v>
      </c>
      <c r="D69" s="196">
        <f>G69+H69</f>
        <v>0</v>
      </c>
      <c r="E69" s="206"/>
      <c r="F69" s="171"/>
      <c r="G69" s="171"/>
      <c r="H69" s="207"/>
    </row>
    <row r="70" spans="1:8" s="33" customFormat="1" ht="15" x14ac:dyDescent="0.25">
      <c r="A70" s="224" t="s">
        <v>215</v>
      </c>
      <c r="B70" s="225">
        <f>E67*6%</f>
        <v>0</v>
      </c>
      <c r="C70" s="197"/>
      <c r="D70" s="198"/>
      <c r="E70" s="197"/>
      <c r="F70" s="170"/>
      <c r="G70" s="170"/>
      <c r="H70" s="208"/>
    </row>
    <row r="71" spans="1:8" s="33" customFormat="1" ht="15" x14ac:dyDescent="0.25">
      <c r="A71" s="224" t="s">
        <v>214</v>
      </c>
      <c r="B71" s="225">
        <f>E67*10%</f>
        <v>0</v>
      </c>
      <c r="C71" s="197"/>
      <c r="D71" s="198"/>
      <c r="E71" s="197"/>
      <c r="F71" s="170"/>
      <c r="G71" s="170"/>
      <c r="H71" s="208"/>
    </row>
    <row r="72" spans="1:8" x14ac:dyDescent="0.2">
      <c r="A72" s="214"/>
      <c r="B72" s="226"/>
      <c r="C72" s="187"/>
      <c r="D72" s="188"/>
      <c r="E72" s="187"/>
      <c r="F72" s="166"/>
      <c r="G72" s="166"/>
      <c r="H72" s="205"/>
    </row>
    <row r="73" spans="1:8" s="33" customFormat="1" ht="15" x14ac:dyDescent="0.25">
      <c r="A73" s="221" t="s">
        <v>279</v>
      </c>
      <c r="B73" s="223"/>
      <c r="C73" s="195">
        <f>C95</f>
        <v>0</v>
      </c>
      <c r="D73" s="196">
        <f>D95</f>
        <v>0</v>
      </c>
      <c r="E73" s="238">
        <f>C73</f>
        <v>0</v>
      </c>
      <c r="F73" s="239"/>
      <c r="G73" s="239">
        <f>D73</f>
        <v>0</v>
      </c>
      <c r="H73" s="240"/>
    </row>
    <row r="74" spans="1:8" x14ac:dyDescent="0.2">
      <c r="A74" s="214"/>
      <c r="B74" s="216"/>
      <c r="C74" s="187"/>
      <c r="D74" s="188"/>
      <c r="E74" s="187"/>
      <c r="F74" s="166"/>
      <c r="G74" s="166"/>
      <c r="H74" s="205"/>
    </row>
    <row r="75" spans="1:8" s="237" customFormat="1" ht="15" x14ac:dyDescent="0.25">
      <c r="A75" s="221" t="s">
        <v>278</v>
      </c>
      <c r="B75" s="223"/>
      <c r="C75" s="195">
        <f>+E75+F75</f>
        <v>0</v>
      </c>
      <c r="D75" s="196">
        <f>G75+H75</f>
        <v>0</v>
      </c>
      <c r="E75" s="206"/>
      <c r="F75" s="171"/>
      <c r="G75" s="171"/>
      <c r="H75" s="207"/>
    </row>
    <row r="76" spans="1:8" s="237" customFormat="1" x14ac:dyDescent="0.2">
      <c r="A76" s="214"/>
      <c r="B76" s="216"/>
      <c r="C76" s="187"/>
      <c r="D76" s="188"/>
      <c r="E76" s="187"/>
      <c r="F76" s="166"/>
      <c r="G76" s="166"/>
      <c r="H76" s="205"/>
    </row>
    <row r="77" spans="1:8" ht="15.75" x14ac:dyDescent="0.25">
      <c r="A77" s="221" t="s">
        <v>266</v>
      </c>
      <c r="B77" s="222"/>
      <c r="C77" s="193">
        <f>C67+C69+C73+C75</f>
        <v>0</v>
      </c>
      <c r="D77" s="194" t="e">
        <f>D67+D69+D73</f>
        <v>#DIV/0!</v>
      </c>
      <c r="E77" s="193">
        <f>E67+E69+E73</f>
        <v>0</v>
      </c>
      <c r="F77" s="169">
        <f>F67+F69+F73</f>
        <v>0</v>
      </c>
      <c r="G77" s="169">
        <f>G67+G69+G73</f>
        <v>0</v>
      </c>
      <c r="H77" s="194">
        <f>H67+H69+H73</f>
        <v>0</v>
      </c>
    </row>
    <row r="78" spans="1:8" x14ac:dyDescent="0.2">
      <c r="A78" s="132"/>
      <c r="B78" s="227"/>
      <c r="C78" s="199"/>
      <c r="D78" s="133"/>
      <c r="E78" s="206"/>
      <c r="F78" s="171"/>
      <c r="G78" s="171"/>
      <c r="H78" s="207"/>
    </row>
    <row r="79" spans="1:8" ht="15" x14ac:dyDescent="0.25">
      <c r="A79" s="221" t="s">
        <v>280</v>
      </c>
      <c r="B79" s="223"/>
      <c r="C79" s="195"/>
      <c r="D79" s="196">
        <f>+G79+H79</f>
        <v>0</v>
      </c>
      <c r="E79" s="206"/>
      <c r="F79" s="239"/>
      <c r="G79" s="171"/>
      <c r="H79" s="240"/>
    </row>
    <row r="80" spans="1:8" x14ac:dyDescent="0.2">
      <c r="A80" s="224" t="s">
        <v>214</v>
      </c>
      <c r="B80" s="225">
        <f>E77*7%</f>
        <v>0</v>
      </c>
      <c r="C80" s="197"/>
      <c r="D80" s="198"/>
      <c r="E80" s="197"/>
      <c r="F80" s="170"/>
      <c r="G80" s="170"/>
      <c r="H80" s="208"/>
    </row>
    <row r="81" spans="1:8" x14ac:dyDescent="0.2">
      <c r="A81" s="214"/>
      <c r="B81" s="226"/>
      <c r="C81" s="187"/>
      <c r="D81" s="188"/>
      <c r="E81" s="187"/>
      <c r="F81" s="166"/>
      <c r="G81" s="166"/>
      <c r="H81" s="205"/>
    </row>
    <row r="82" spans="1:8" s="32" customFormat="1" ht="16.5" thickBot="1" x14ac:dyDescent="0.3">
      <c r="A82" s="248" t="str">
        <f>+"14. Grand Total   (Amount exc. Disability Comp. DKK= "&amp;ROUND(C82-C73*IF(C79&gt;0,1.07,1),0)&amp;")"</f>
        <v>14. Grand Total   (Amount exc. Disability Comp. DKK= 0)</v>
      </c>
      <c r="B82" s="248"/>
      <c r="C82" s="200">
        <f>+C77+C79</f>
        <v>0</v>
      </c>
      <c r="D82" s="201" t="e">
        <f>+D77+D79</f>
        <v>#DIV/0!</v>
      </c>
      <c r="E82" s="200">
        <f t="shared" ref="E82" si="16">+E77+E79</f>
        <v>0</v>
      </c>
      <c r="F82" s="209">
        <f>+F77+F79</f>
        <v>0</v>
      </c>
      <c r="G82" s="209">
        <f t="shared" ref="G82:H82" si="17">+G77+G79</f>
        <v>0</v>
      </c>
      <c r="H82" s="201">
        <f t="shared" si="17"/>
        <v>0</v>
      </c>
    </row>
    <row r="83" spans="1:8" ht="13.5" thickBot="1" x14ac:dyDescent="0.25">
      <c r="B83" s="46"/>
      <c r="C83" s="47"/>
      <c r="D83" s="47"/>
    </row>
    <row r="84" spans="1:8" x14ac:dyDescent="0.2">
      <c r="B84" s="241" t="s">
        <v>68</v>
      </c>
      <c r="C84" s="242"/>
      <c r="D84" s="131"/>
      <c r="F84" s="176"/>
      <c r="G84" s="176"/>
      <c r="H84" s="176"/>
    </row>
    <row r="85" spans="1:8" x14ac:dyDescent="0.2">
      <c r="B85" s="243" t="s">
        <v>69</v>
      </c>
      <c r="C85" s="176"/>
      <c r="D85" s="133">
        <f>C82</f>
        <v>0</v>
      </c>
      <c r="F85" s="176"/>
      <c r="G85" s="176"/>
      <c r="H85" s="176"/>
    </row>
    <row r="86" spans="1:8" ht="13.5" thickBot="1" x14ac:dyDescent="0.25">
      <c r="B86" s="244" t="s">
        <v>70</v>
      </c>
      <c r="C86" s="245"/>
      <c r="D86" s="134">
        <f>E82+F82</f>
        <v>0</v>
      </c>
      <c r="F86" s="176"/>
      <c r="G86" s="176"/>
      <c r="H86" s="176"/>
    </row>
    <row r="88" spans="1:8" ht="13.5" thickBot="1" x14ac:dyDescent="0.25">
      <c r="B88" s="254"/>
      <c r="C88" s="255"/>
    </row>
    <row r="89" spans="1:8" ht="15.75" x14ac:dyDescent="0.25">
      <c r="B89" s="228" t="s">
        <v>208</v>
      </c>
      <c r="C89" s="229" t="s">
        <v>263</v>
      </c>
      <c r="D89" s="229" t="s">
        <v>267</v>
      </c>
      <c r="E89" s="48"/>
      <c r="F89" s="48"/>
      <c r="G89" s="48"/>
      <c r="H89" s="22"/>
    </row>
    <row r="90" spans="1:8" x14ac:dyDescent="0.2">
      <c r="B90" s="230" t="s">
        <v>210</v>
      </c>
      <c r="C90" s="231">
        <v>0</v>
      </c>
      <c r="D90" s="231">
        <v>0</v>
      </c>
    </row>
    <row r="91" spans="1:8" x14ac:dyDescent="0.2">
      <c r="B91" s="230" t="s">
        <v>219</v>
      </c>
      <c r="C91" s="231"/>
      <c r="D91" s="231">
        <v>0</v>
      </c>
    </row>
    <row r="92" spans="1:8" x14ac:dyDescent="0.2">
      <c r="B92" s="230" t="s">
        <v>211</v>
      </c>
      <c r="C92" s="231">
        <v>0</v>
      </c>
      <c r="D92" s="231">
        <v>0</v>
      </c>
    </row>
    <row r="93" spans="1:8" x14ac:dyDescent="0.2">
      <c r="B93" s="232" t="s">
        <v>212</v>
      </c>
      <c r="C93" s="231">
        <v>0</v>
      </c>
      <c r="D93" s="231">
        <v>0</v>
      </c>
    </row>
    <row r="94" spans="1:8" x14ac:dyDescent="0.2">
      <c r="B94" s="232" t="s">
        <v>234</v>
      </c>
      <c r="C94" s="231">
        <v>0</v>
      </c>
      <c r="D94" s="231">
        <v>0</v>
      </c>
    </row>
    <row r="95" spans="1:8" ht="13.5" thickBot="1" x14ac:dyDescent="0.25">
      <c r="B95" s="233" t="s">
        <v>209</v>
      </c>
      <c r="C95" s="234">
        <f>SUM(C90:C94)</f>
        <v>0</v>
      </c>
      <c r="D95" s="234">
        <f>SUM(D90:D94)</f>
        <v>0</v>
      </c>
    </row>
  </sheetData>
  <mergeCells count="9">
    <mergeCell ref="A7:H7"/>
    <mergeCell ref="B88:C88"/>
    <mergeCell ref="E11:H11"/>
    <mergeCell ref="G9:H9"/>
    <mergeCell ref="E9:F9"/>
    <mergeCell ref="A9:A12"/>
    <mergeCell ref="B9:B12"/>
    <mergeCell ref="C9:C12"/>
    <mergeCell ref="D9:D12"/>
  </mergeCells>
  <phoneticPr fontId="0" type="noConversion"/>
  <pageMargins left="0.31496062992125984" right="0.31496062992125984" top="0.74803149606299213" bottom="0.74803149606299213" header="0.31496062992125984" footer="0.31496062992125984"/>
  <pageSetup paperSize="9" fitToHeight="0" orientation="portrait" r:id="rId1"/>
  <headerFooter alignWithMargins="0"/>
  <ignoredErrors>
    <ignoredError sqref="E74 E72 E68 E81 E50:E66 E42:E46 E35:E39 E28:E32 E24:E25 C23:C25 C31:C32 C37:C39 C44:C46 C81 C51:C53 C78 C58:C60 C65:C66 C68 C72 C7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43EAD-6FDC-4E29-A411-A33FD523E02F}">
  <sheetPr>
    <outlinePr summaryBelow="0" summaryRight="0"/>
    <pageSetUpPr fitToPage="1"/>
  </sheetPr>
  <dimension ref="A1:I48"/>
  <sheetViews>
    <sheetView topLeftCell="A13" zoomScale="90" zoomScaleNormal="90" zoomScaleSheetLayoutView="100" workbookViewId="0"/>
  </sheetViews>
  <sheetFormatPr defaultColWidth="8.7109375" defaultRowHeight="12.75" x14ac:dyDescent="0.2"/>
  <cols>
    <col min="1" max="1" width="6.5703125" style="22" customWidth="1"/>
    <col min="2" max="2" width="77.7109375" style="22" customWidth="1"/>
    <col min="3" max="3" width="3.5703125" style="143" customWidth="1"/>
    <col min="4" max="4" width="15" style="22" bestFit="1" customWidth="1"/>
    <col min="5" max="5" width="11.28515625" style="22" bestFit="1" customWidth="1"/>
    <col min="6" max="6" width="11.42578125" style="22" customWidth="1"/>
    <col min="7" max="7" width="11.5703125" style="31" bestFit="1" customWidth="1"/>
    <col min="8" max="8" width="12.5703125" style="31" customWidth="1"/>
    <col min="9" max="9" width="3.42578125" style="22" customWidth="1"/>
    <col min="10" max="10" width="53.5703125" style="22" customWidth="1"/>
    <col min="11" max="11" width="2.5703125" style="22" customWidth="1"/>
    <col min="12" max="16384" width="8.7109375" style="22"/>
  </cols>
  <sheetData>
    <row r="1" spans="1:9" ht="18.75" x14ac:dyDescent="0.3">
      <c r="A1" s="28" t="s">
        <v>207</v>
      </c>
      <c r="F1" s="29"/>
      <c r="G1" s="30"/>
      <c r="H1" s="30"/>
    </row>
    <row r="2" spans="1:9" ht="15.75" x14ac:dyDescent="0.25">
      <c r="A2" s="32"/>
      <c r="B2" s="32"/>
      <c r="C2" s="144"/>
      <c r="D2" s="32"/>
    </row>
    <row r="3" spans="1:9" ht="29.65" customHeight="1" x14ac:dyDescent="0.2">
      <c r="A3" s="271" t="s">
        <v>206</v>
      </c>
      <c r="B3" s="271"/>
      <c r="C3" s="145"/>
      <c r="D3" s="271" t="s">
        <v>205</v>
      </c>
      <c r="E3" s="271"/>
      <c r="F3" s="271"/>
      <c r="G3" s="271"/>
      <c r="H3" s="271"/>
    </row>
    <row r="4" spans="1:9" ht="60" x14ac:dyDescent="0.25">
      <c r="A4" s="141" t="s">
        <v>29</v>
      </c>
      <c r="B4" s="141" t="s">
        <v>238</v>
      </c>
      <c r="C4" s="146"/>
      <c r="D4" s="142" t="s">
        <v>33</v>
      </c>
      <c r="E4" s="142" t="s">
        <v>35</v>
      </c>
      <c r="F4" s="142" t="s">
        <v>37</v>
      </c>
      <c r="G4" s="142" t="s">
        <v>41</v>
      </c>
      <c r="H4" s="142" t="s">
        <v>43</v>
      </c>
      <c r="I4" s="33"/>
    </row>
    <row r="5" spans="1:9" ht="15.75" x14ac:dyDescent="0.25">
      <c r="A5" s="139"/>
      <c r="B5" s="39"/>
      <c r="C5" s="147"/>
      <c r="D5" s="36"/>
      <c r="E5" s="36"/>
      <c r="F5" s="36"/>
      <c r="G5" s="37"/>
      <c r="H5" s="140"/>
    </row>
    <row r="6" spans="1:9" ht="48.75" customHeight="1" x14ac:dyDescent="0.2">
      <c r="A6" s="40" t="s">
        <v>0</v>
      </c>
      <c r="B6" s="137"/>
      <c r="C6" s="148"/>
      <c r="D6" s="41"/>
      <c r="E6" s="41"/>
      <c r="F6" s="41"/>
      <c r="G6" s="42"/>
      <c r="H6" s="43">
        <f>E6*F6*G6</f>
        <v>0</v>
      </c>
    </row>
    <row r="7" spans="1:9" x14ac:dyDescent="0.2">
      <c r="A7" s="40" t="s">
        <v>193</v>
      </c>
      <c r="B7" s="137"/>
      <c r="C7" s="148"/>
      <c r="D7" s="41"/>
      <c r="E7" s="41"/>
      <c r="F7" s="41"/>
      <c r="G7" s="42"/>
      <c r="H7" s="43">
        <f>E7*F7*G7</f>
        <v>0</v>
      </c>
    </row>
    <row r="8" spans="1:9" x14ac:dyDescent="0.2">
      <c r="A8" s="40" t="s">
        <v>194</v>
      </c>
      <c r="B8" s="137"/>
      <c r="C8" s="148"/>
      <c r="D8" s="41"/>
      <c r="E8" s="41"/>
      <c r="F8" s="41"/>
      <c r="G8" s="42"/>
      <c r="H8" s="43">
        <f>E8*F8*G8</f>
        <v>0</v>
      </c>
    </row>
    <row r="9" spans="1:9" x14ac:dyDescent="0.2">
      <c r="A9" s="40" t="s">
        <v>3</v>
      </c>
      <c r="B9" s="39"/>
      <c r="C9" s="147"/>
      <c r="D9" s="41"/>
      <c r="E9" s="41"/>
      <c r="F9" s="41"/>
      <c r="G9" s="42"/>
      <c r="H9" s="43">
        <f>E9*F9*G9</f>
        <v>0</v>
      </c>
    </row>
    <row r="10" spans="1:9" x14ac:dyDescent="0.2">
      <c r="A10" s="40"/>
      <c r="B10" s="39"/>
      <c r="C10" s="147"/>
      <c r="D10" s="41"/>
      <c r="E10" s="41"/>
      <c r="F10" s="41"/>
      <c r="G10" s="42"/>
      <c r="H10" s="43">
        <f>E10*F10*G10</f>
        <v>0</v>
      </c>
    </row>
    <row r="11" spans="1:9" x14ac:dyDescent="0.2">
      <c r="A11" s="40"/>
      <c r="B11" s="39"/>
      <c r="C11" s="147"/>
      <c r="D11" s="44"/>
      <c r="E11" s="44"/>
      <c r="F11" s="44"/>
      <c r="G11" s="45"/>
      <c r="H11" s="43">
        <f t="shared" ref="H11:H13" si="0">E11*F11*G11</f>
        <v>0</v>
      </c>
    </row>
    <row r="12" spans="1:9" x14ac:dyDescent="0.2">
      <c r="A12" s="40"/>
      <c r="B12" s="39"/>
      <c r="C12" s="147"/>
      <c r="D12" s="44"/>
      <c r="E12" s="44"/>
      <c r="F12" s="44"/>
      <c r="G12" s="45"/>
      <c r="H12" s="43">
        <f t="shared" si="0"/>
        <v>0</v>
      </c>
    </row>
    <row r="13" spans="1:9" x14ac:dyDescent="0.2">
      <c r="A13" s="40"/>
      <c r="B13" s="39"/>
      <c r="C13" s="147"/>
      <c r="D13" s="44"/>
      <c r="E13" s="44"/>
      <c r="F13" s="44"/>
      <c r="G13" s="45"/>
      <c r="H13" s="43">
        <f t="shared" si="0"/>
        <v>0</v>
      </c>
    </row>
    <row r="14" spans="1:9" x14ac:dyDescent="0.2">
      <c r="A14" s="40"/>
      <c r="B14" s="39"/>
      <c r="C14" s="147"/>
      <c r="D14" s="44"/>
      <c r="E14" s="44"/>
      <c r="F14" s="44"/>
      <c r="G14" s="45"/>
      <c r="H14" s="43">
        <f t="shared" ref="H14:H48" si="1">E14*F14*G14</f>
        <v>0</v>
      </c>
    </row>
    <row r="15" spans="1:9" x14ac:dyDescent="0.2">
      <c r="A15" s="40"/>
      <c r="B15" s="39"/>
      <c r="C15" s="147"/>
      <c r="D15" s="44"/>
      <c r="E15" s="44"/>
      <c r="F15" s="44"/>
      <c r="G15" s="45"/>
      <c r="H15" s="43">
        <f t="shared" si="1"/>
        <v>0</v>
      </c>
    </row>
    <row r="16" spans="1:9" x14ac:dyDescent="0.2">
      <c r="A16" s="40"/>
      <c r="B16" s="39"/>
      <c r="C16" s="147"/>
      <c r="D16" s="44"/>
      <c r="E16" s="44"/>
      <c r="F16" s="44"/>
      <c r="G16" s="45"/>
      <c r="H16" s="43">
        <f t="shared" si="1"/>
        <v>0</v>
      </c>
    </row>
    <row r="17" spans="1:8" x14ac:dyDescent="0.2">
      <c r="A17" s="40"/>
      <c r="B17" s="39"/>
      <c r="C17" s="147"/>
      <c r="D17" s="44"/>
      <c r="E17" s="44"/>
      <c r="F17" s="44"/>
      <c r="G17" s="45"/>
      <c r="H17" s="43">
        <f t="shared" si="1"/>
        <v>0</v>
      </c>
    </row>
    <row r="18" spans="1:8" x14ac:dyDescent="0.2">
      <c r="A18" s="40"/>
      <c r="B18" s="39"/>
      <c r="C18" s="147"/>
      <c r="D18" s="44"/>
      <c r="E18" s="44"/>
      <c r="F18" s="44"/>
      <c r="G18" s="45"/>
      <c r="H18" s="43">
        <f t="shared" si="1"/>
        <v>0</v>
      </c>
    </row>
    <row r="19" spans="1:8" x14ac:dyDescent="0.2">
      <c r="A19" s="40"/>
      <c r="B19" s="39"/>
      <c r="C19" s="147"/>
      <c r="D19" s="44"/>
      <c r="E19" s="44"/>
      <c r="F19" s="44"/>
      <c r="G19" s="45"/>
      <c r="H19" s="43">
        <f t="shared" si="1"/>
        <v>0</v>
      </c>
    </row>
    <row r="20" spans="1:8" x14ac:dyDescent="0.2">
      <c r="A20" s="40"/>
      <c r="B20" s="39"/>
      <c r="C20" s="147"/>
      <c r="D20" s="44"/>
      <c r="E20" s="44"/>
      <c r="F20" s="44"/>
      <c r="G20" s="45"/>
      <c r="H20" s="43">
        <f t="shared" si="1"/>
        <v>0</v>
      </c>
    </row>
    <row r="21" spans="1:8" x14ac:dyDescent="0.2">
      <c r="A21" s="40"/>
      <c r="B21" s="39"/>
      <c r="C21" s="147"/>
      <c r="D21" s="44"/>
      <c r="E21" s="44"/>
      <c r="F21" s="44"/>
      <c r="G21" s="45"/>
      <c r="H21" s="43">
        <f t="shared" si="1"/>
        <v>0</v>
      </c>
    </row>
    <row r="22" spans="1:8" x14ac:dyDescent="0.2">
      <c r="A22" s="40"/>
      <c r="B22" s="39"/>
      <c r="C22" s="147"/>
      <c r="D22" s="44"/>
      <c r="E22" s="44"/>
      <c r="F22" s="44"/>
      <c r="G22" s="45"/>
      <c r="H22" s="43">
        <f t="shared" si="1"/>
        <v>0</v>
      </c>
    </row>
    <row r="23" spans="1:8" x14ac:dyDescent="0.2">
      <c r="A23" s="40"/>
      <c r="B23" s="39"/>
      <c r="C23" s="147"/>
      <c r="D23" s="44"/>
      <c r="E23" s="44"/>
      <c r="F23" s="44"/>
      <c r="G23" s="45"/>
      <c r="H23" s="43">
        <f t="shared" si="1"/>
        <v>0</v>
      </c>
    </row>
    <row r="24" spans="1:8" x14ac:dyDescent="0.2">
      <c r="A24" s="40"/>
      <c r="B24" s="39"/>
      <c r="C24" s="147"/>
      <c r="D24" s="44"/>
      <c r="E24" s="44"/>
      <c r="F24" s="44"/>
      <c r="G24" s="45"/>
      <c r="H24" s="43">
        <f t="shared" si="1"/>
        <v>0</v>
      </c>
    </row>
    <row r="25" spans="1:8" x14ac:dyDescent="0.2">
      <c r="A25" s="40"/>
      <c r="B25" s="39"/>
      <c r="C25" s="147"/>
      <c r="D25" s="44"/>
      <c r="E25" s="44"/>
      <c r="F25" s="44"/>
      <c r="G25" s="45"/>
      <c r="H25" s="43">
        <f t="shared" si="1"/>
        <v>0</v>
      </c>
    </row>
    <row r="26" spans="1:8" x14ac:dyDescent="0.2">
      <c r="A26" s="40"/>
      <c r="B26" s="39"/>
      <c r="C26" s="147"/>
      <c r="D26" s="44"/>
      <c r="E26" s="44"/>
      <c r="F26" s="44"/>
      <c r="G26" s="45"/>
      <c r="H26" s="43">
        <f t="shared" si="1"/>
        <v>0</v>
      </c>
    </row>
    <row r="27" spans="1:8" x14ac:dyDescent="0.2">
      <c r="A27" s="40"/>
      <c r="B27" s="39"/>
      <c r="C27" s="147"/>
      <c r="D27" s="44"/>
      <c r="E27" s="44"/>
      <c r="F27" s="44"/>
      <c r="G27" s="45"/>
      <c r="H27" s="43">
        <f t="shared" si="1"/>
        <v>0</v>
      </c>
    </row>
    <row r="28" spans="1:8" x14ac:dyDescent="0.2">
      <c r="A28" s="40"/>
      <c r="B28" s="39"/>
      <c r="C28" s="147"/>
      <c r="D28" s="44"/>
      <c r="E28" s="44"/>
      <c r="F28" s="44"/>
      <c r="G28" s="45"/>
      <c r="H28" s="43">
        <f t="shared" si="1"/>
        <v>0</v>
      </c>
    </row>
    <row r="29" spans="1:8" x14ac:dyDescent="0.2">
      <c r="A29" s="40"/>
      <c r="B29" s="39"/>
      <c r="C29" s="147"/>
      <c r="D29" s="44"/>
      <c r="E29" s="44"/>
      <c r="F29" s="44"/>
      <c r="G29" s="45"/>
      <c r="H29" s="43">
        <f t="shared" si="1"/>
        <v>0</v>
      </c>
    </row>
    <row r="30" spans="1:8" x14ac:dyDescent="0.2">
      <c r="A30" s="40"/>
      <c r="B30" s="39"/>
      <c r="C30" s="147"/>
      <c r="D30" s="44"/>
      <c r="E30" s="44"/>
      <c r="F30" s="44"/>
      <c r="G30" s="45"/>
      <c r="H30" s="43">
        <f t="shared" si="1"/>
        <v>0</v>
      </c>
    </row>
    <row r="31" spans="1:8" x14ac:dyDescent="0.2">
      <c r="A31" s="40"/>
      <c r="B31" s="39"/>
      <c r="C31" s="147"/>
      <c r="D31" s="44"/>
      <c r="E31" s="44"/>
      <c r="F31" s="44"/>
      <c r="G31" s="45"/>
      <c r="H31" s="43">
        <f t="shared" si="1"/>
        <v>0</v>
      </c>
    </row>
    <row r="32" spans="1:8" x14ac:dyDescent="0.2">
      <c r="A32" s="40"/>
      <c r="B32" s="39"/>
      <c r="C32" s="147"/>
      <c r="D32" s="44"/>
      <c r="E32" s="44"/>
      <c r="F32" s="44"/>
      <c r="G32" s="45"/>
      <c r="H32" s="43">
        <f t="shared" si="1"/>
        <v>0</v>
      </c>
    </row>
    <row r="33" spans="1:8" x14ac:dyDescent="0.2">
      <c r="A33" s="40"/>
      <c r="B33" s="39"/>
      <c r="C33" s="147"/>
      <c r="D33" s="44"/>
      <c r="E33" s="44"/>
      <c r="F33" s="44"/>
      <c r="G33" s="45"/>
      <c r="H33" s="43">
        <f t="shared" si="1"/>
        <v>0</v>
      </c>
    </row>
    <row r="34" spans="1:8" x14ac:dyDescent="0.2">
      <c r="A34" s="40"/>
      <c r="B34" s="39"/>
      <c r="C34" s="147"/>
      <c r="D34" s="44"/>
      <c r="E34" s="44"/>
      <c r="F34" s="44"/>
      <c r="G34" s="45"/>
      <c r="H34" s="43">
        <f t="shared" si="1"/>
        <v>0</v>
      </c>
    </row>
    <row r="35" spans="1:8" x14ac:dyDescent="0.2">
      <c r="A35" s="40"/>
      <c r="B35" s="39"/>
      <c r="C35" s="147"/>
      <c r="D35" s="44"/>
      <c r="E35" s="44"/>
      <c r="F35" s="44"/>
      <c r="G35" s="45"/>
      <c r="H35" s="43">
        <f t="shared" si="1"/>
        <v>0</v>
      </c>
    </row>
    <row r="36" spans="1:8" x14ac:dyDescent="0.2">
      <c r="A36" s="40"/>
      <c r="B36" s="39"/>
      <c r="C36" s="147"/>
      <c r="D36" s="44"/>
      <c r="E36" s="44"/>
      <c r="F36" s="44"/>
      <c r="G36" s="45"/>
      <c r="H36" s="43">
        <f t="shared" si="1"/>
        <v>0</v>
      </c>
    </row>
    <row r="37" spans="1:8" x14ac:dyDescent="0.2">
      <c r="A37" s="40"/>
      <c r="B37" s="39"/>
      <c r="C37" s="147"/>
      <c r="D37" s="44"/>
      <c r="E37" s="44"/>
      <c r="F37" s="44"/>
      <c r="G37" s="45"/>
      <c r="H37" s="43">
        <f t="shared" si="1"/>
        <v>0</v>
      </c>
    </row>
    <row r="38" spans="1:8" x14ac:dyDescent="0.2">
      <c r="A38" s="40"/>
      <c r="B38" s="39"/>
      <c r="C38" s="147"/>
      <c r="D38" s="44"/>
      <c r="E38" s="44"/>
      <c r="F38" s="44"/>
      <c r="G38" s="45"/>
      <c r="H38" s="43">
        <f t="shared" si="1"/>
        <v>0</v>
      </c>
    </row>
    <row r="39" spans="1:8" x14ac:dyDescent="0.2">
      <c r="A39" s="40"/>
      <c r="B39" s="39"/>
      <c r="C39" s="147"/>
      <c r="D39" s="44"/>
      <c r="E39" s="44"/>
      <c r="F39" s="44"/>
      <c r="G39" s="45"/>
      <c r="H39" s="43">
        <f t="shared" si="1"/>
        <v>0</v>
      </c>
    </row>
    <row r="40" spans="1:8" x14ac:dyDescent="0.2">
      <c r="A40" s="40"/>
      <c r="B40" s="39"/>
      <c r="C40" s="147"/>
      <c r="D40" s="44"/>
      <c r="E40" s="44"/>
      <c r="F40" s="44"/>
      <c r="G40" s="45"/>
      <c r="H40" s="43">
        <f t="shared" si="1"/>
        <v>0</v>
      </c>
    </row>
    <row r="41" spans="1:8" x14ac:dyDescent="0.2">
      <c r="A41" s="40"/>
      <c r="B41" s="39"/>
      <c r="C41" s="147"/>
      <c r="D41" s="44"/>
      <c r="E41" s="44"/>
      <c r="F41" s="44"/>
      <c r="G41" s="45"/>
      <c r="H41" s="43">
        <f t="shared" si="1"/>
        <v>0</v>
      </c>
    </row>
    <row r="42" spans="1:8" x14ac:dyDescent="0.2">
      <c r="A42" s="40"/>
      <c r="B42" s="39"/>
      <c r="C42" s="147"/>
      <c r="D42" s="44"/>
      <c r="E42" s="44"/>
      <c r="F42" s="44"/>
      <c r="G42" s="45"/>
      <c r="H42" s="43">
        <f t="shared" si="1"/>
        <v>0</v>
      </c>
    </row>
    <row r="43" spans="1:8" x14ac:dyDescent="0.2">
      <c r="A43" s="40"/>
      <c r="B43" s="39"/>
      <c r="C43" s="147"/>
      <c r="D43" s="44"/>
      <c r="E43" s="44"/>
      <c r="F43" s="44"/>
      <c r="G43" s="45"/>
      <c r="H43" s="43">
        <f t="shared" si="1"/>
        <v>0</v>
      </c>
    </row>
    <row r="44" spans="1:8" x14ac:dyDescent="0.2">
      <c r="A44" s="40"/>
      <c r="B44" s="39"/>
      <c r="C44" s="147"/>
      <c r="D44" s="44"/>
      <c r="E44" s="44"/>
      <c r="F44" s="44"/>
      <c r="G44" s="45"/>
      <c r="H44" s="43">
        <f t="shared" si="1"/>
        <v>0</v>
      </c>
    </row>
    <row r="45" spans="1:8" x14ac:dyDescent="0.2">
      <c r="A45" s="40"/>
      <c r="B45" s="39"/>
      <c r="C45" s="147"/>
      <c r="D45" s="44"/>
      <c r="E45" s="44"/>
      <c r="F45" s="44"/>
      <c r="G45" s="45"/>
      <c r="H45" s="43">
        <f t="shared" si="1"/>
        <v>0</v>
      </c>
    </row>
    <row r="46" spans="1:8" x14ac:dyDescent="0.2">
      <c r="A46" s="40"/>
      <c r="B46" s="39"/>
      <c r="C46" s="147"/>
      <c r="D46" s="44"/>
      <c r="E46" s="44"/>
      <c r="F46" s="44"/>
      <c r="G46" s="45"/>
      <c r="H46" s="43">
        <f t="shared" si="1"/>
        <v>0</v>
      </c>
    </row>
    <row r="47" spans="1:8" x14ac:dyDescent="0.2">
      <c r="A47" s="40"/>
      <c r="B47" s="39"/>
      <c r="C47" s="147"/>
      <c r="D47" s="44"/>
      <c r="E47" s="44"/>
      <c r="F47" s="44"/>
      <c r="G47" s="45"/>
      <c r="H47" s="43">
        <f t="shared" si="1"/>
        <v>0</v>
      </c>
    </row>
    <row r="48" spans="1:8" x14ac:dyDescent="0.2">
      <c r="A48" s="154"/>
      <c r="B48" s="149"/>
      <c r="C48" s="150"/>
      <c r="D48" s="151"/>
      <c r="E48" s="151"/>
      <c r="F48" s="151"/>
      <c r="G48" s="152"/>
      <c r="H48" s="153">
        <f t="shared" si="1"/>
        <v>0</v>
      </c>
    </row>
  </sheetData>
  <mergeCells count="2">
    <mergeCell ref="D3:H3"/>
    <mergeCell ref="A3:B3"/>
  </mergeCells>
  <pageMargins left="0.31496062992125984" right="0.31496062992125984" top="0.74803149606299213" bottom="0.74803149606299213" header="0.31496062992125984" footer="0.31496062992125984"/>
  <pageSetup paperSize="9" scale="6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M36"/>
  <sheetViews>
    <sheetView zoomScale="80" zoomScaleNormal="80" zoomScaleSheetLayoutView="80" workbookViewId="0">
      <selection activeCell="G9" sqref="G9"/>
    </sheetView>
  </sheetViews>
  <sheetFormatPr defaultColWidth="8.7109375" defaultRowHeight="12.75" x14ac:dyDescent="0.2"/>
  <cols>
    <col min="1" max="1" width="1.7109375" style="22" customWidth="1"/>
    <col min="2" max="2" width="32" style="22" customWidth="1"/>
    <col min="3" max="4" width="32.28515625" style="22" customWidth="1"/>
    <col min="5" max="5" width="21.7109375" style="22" customWidth="1"/>
    <col min="6" max="6" width="11.42578125" style="22" customWidth="1"/>
    <col min="7" max="7" width="9.7109375" style="22" customWidth="1"/>
    <col min="8" max="8" width="11.7109375" style="22" customWidth="1"/>
    <col min="9" max="9" width="8.42578125" style="22" customWidth="1"/>
    <col min="10" max="10" width="19.5703125" style="22" customWidth="1"/>
    <col min="11" max="16384" width="8.7109375" style="22"/>
  </cols>
  <sheetData>
    <row r="1" spans="2:10" ht="23.25" x14ac:dyDescent="0.35">
      <c r="B1" s="49" t="s">
        <v>240</v>
      </c>
      <c r="C1" s="29"/>
      <c r="D1" s="29"/>
    </row>
    <row r="2" spans="2:10" ht="8.25" customHeight="1" x14ac:dyDescent="0.35">
      <c r="B2" s="49"/>
      <c r="C2" s="29"/>
      <c r="D2" s="29"/>
    </row>
    <row r="3" spans="2:10" ht="13.35" customHeight="1" x14ac:dyDescent="0.2">
      <c r="B3" s="278" t="s">
        <v>239</v>
      </c>
      <c r="C3" s="278"/>
      <c r="D3" s="278"/>
      <c r="E3" s="278"/>
      <c r="F3" s="278"/>
      <c r="G3" s="278"/>
      <c r="H3" s="278"/>
      <c r="I3" s="278"/>
      <c r="J3" s="278"/>
    </row>
    <row r="4" spans="2:10" x14ac:dyDescent="0.2">
      <c r="C4" s="50"/>
      <c r="D4" s="50"/>
    </row>
    <row r="5" spans="2:10" ht="13.35" customHeight="1" x14ac:dyDescent="0.25">
      <c r="B5" s="135" t="s">
        <v>228</v>
      </c>
      <c r="C5" s="136"/>
    </row>
    <row r="6" spans="2:10" ht="15" x14ac:dyDescent="0.25">
      <c r="B6" s="163" t="s">
        <v>236</v>
      </c>
      <c r="C6" s="164"/>
      <c r="D6" s="164"/>
    </row>
    <row r="7" spans="2:10" x14ac:dyDescent="0.2">
      <c r="B7" s="272" t="s">
        <v>24</v>
      </c>
      <c r="C7" s="272" t="s">
        <v>16</v>
      </c>
      <c r="D7" s="272" t="s">
        <v>196</v>
      </c>
      <c r="E7" s="272" t="s">
        <v>17</v>
      </c>
      <c r="F7" s="273" t="s">
        <v>12</v>
      </c>
      <c r="G7" s="275" t="s">
        <v>235</v>
      </c>
      <c r="H7" s="276"/>
      <c r="I7" s="277"/>
      <c r="J7" s="273" t="s">
        <v>71</v>
      </c>
    </row>
    <row r="8" spans="2:10" s="52" customFormat="1" ht="25.5" x14ac:dyDescent="0.2">
      <c r="B8" s="272"/>
      <c r="C8" s="272"/>
      <c r="D8" s="272"/>
      <c r="E8" s="272"/>
      <c r="F8" s="274"/>
      <c r="G8" s="51" t="s">
        <v>13</v>
      </c>
      <c r="H8" s="51" t="s">
        <v>14</v>
      </c>
      <c r="I8" s="51" t="s">
        <v>15</v>
      </c>
      <c r="J8" s="274"/>
    </row>
    <row r="9" spans="2:10" x14ac:dyDescent="0.2">
      <c r="B9" s="158"/>
      <c r="C9" s="159"/>
      <c r="D9" s="159"/>
      <c r="E9" s="159"/>
      <c r="F9" s="159"/>
      <c r="G9" s="159"/>
      <c r="H9" s="159"/>
      <c r="I9" s="53">
        <f t="shared" ref="I9:I13" si="0">G9+H9</f>
        <v>0</v>
      </c>
      <c r="J9" s="53">
        <f>(F9)*I9</f>
        <v>0</v>
      </c>
    </row>
    <row r="10" spans="2:10" x14ac:dyDescent="0.2">
      <c r="B10" s="160"/>
      <c r="C10" s="161"/>
      <c r="D10" s="161"/>
      <c r="E10" s="161"/>
      <c r="F10" s="161"/>
      <c r="G10" s="161"/>
      <c r="H10" s="161"/>
      <c r="I10" s="53">
        <f t="shared" si="0"/>
        <v>0</v>
      </c>
      <c r="J10" s="53">
        <f t="shared" ref="J10:J13" si="1">(F10)*I10</f>
        <v>0</v>
      </c>
    </row>
    <row r="11" spans="2:10" x14ac:dyDescent="0.2">
      <c r="B11" s="160"/>
      <c r="C11" s="161"/>
      <c r="D11" s="161"/>
      <c r="E11" s="161"/>
      <c r="F11" s="161"/>
      <c r="G11" s="161"/>
      <c r="H11" s="161"/>
      <c r="I11" s="53">
        <f t="shared" si="0"/>
        <v>0</v>
      </c>
      <c r="J11" s="53">
        <f t="shared" si="1"/>
        <v>0</v>
      </c>
    </row>
    <row r="12" spans="2:10" x14ac:dyDescent="0.2">
      <c r="B12" s="160"/>
      <c r="C12" s="161"/>
      <c r="D12" s="161"/>
      <c r="E12" s="161"/>
      <c r="F12" s="161"/>
      <c r="G12" s="161"/>
      <c r="H12" s="161"/>
      <c r="I12" s="53">
        <f t="shared" si="0"/>
        <v>0</v>
      </c>
      <c r="J12" s="53">
        <f t="shared" si="1"/>
        <v>0</v>
      </c>
    </row>
    <row r="13" spans="2:10" x14ac:dyDescent="0.2">
      <c r="B13" s="160"/>
      <c r="C13" s="161"/>
      <c r="D13" s="161"/>
      <c r="E13" s="161"/>
      <c r="F13" s="161"/>
      <c r="G13" s="161"/>
      <c r="H13" s="161"/>
      <c r="I13" s="53">
        <f t="shared" si="0"/>
        <v>0</v>
      </c>
      <c r="J13" s="53">
        <f t="shared" si="1"/>
        <v>0</v>
      </c>
    </row>
    <row r="14" spans="2:10" x14ac:dyDescent="0.2">
      <c r="B14" s="54"/>
      <c r="C14" s="54"/>
      <c r="D14" s="54"/>
      <c r="E14" s="54"/>
      <c r="F14" s="54"/>
      <c r="G14" s="55">
        <f t="shared" ref="G14:H14" si="2">SUM(G9:G13)</f>
        <v>0</v>
      </c>
      <c r="H14" s="55">
        <f t="shared" si="2"/>
        <v>0</v>
      </c>
      <c r="I14" s="55">
        <f>SUM(I9:I13)</f>
        <v>0</v>
      </c>
      <c r="J14" s="56">
        <f>SUM(J9:J13)</f>
        <v>0</v>
      </c>
    </row>
    <row r="15" spans="2:10" ht="13.35" customHeight="1" x14ac:dyDescent="0.2">
      <c r="B15" s="54"/>
      <c r="C15" s="54"/>
      <c r="D15" s="54"/>
      <c r="E15" s="54"/>
      <c r="F15" s="54"/>
      <c r="G15" s="57"/>
      <c r="H15" s="57"/>
      <c r="I15" s="54"/>
      <c r="J15" s="54"/>
    </row>
    <row r="16" spans="2:10" ht="15.75" x14ac:dyDescent="0.25">
      <c r="B16" s="135" t="s">
        <v>229</v>
      </c>
      <c r="C16" s="135"/>
      <c r="D16" s="54"/>
      <c r="E16" s="29"/>
      <c r="F16" s="54"/>
      <c r="G16" s="54"/>
      <c r="H16" s="54"/>
      <c r="I16" s="54"/>
      <c r="J16" s="54"/>
    </row>
    <row r="17" spans="2:13" ht="15.75" x14ac:dyDescent="0.25">
      <c r="B17" s="163" t="s">
        <v>236</v>
      </c>
      <c r="C17" s="163"/>
      <c r="D17" s="163"/>
      <c r="E17" s="29"/>
      <c r="F17" s="54"/>
      <c r="G17" s="54"/>
      <c r="H17" s="54"/>
      <c r="I17" s="54"/>
      <c r="J17" s="54"/>
    </row>
    <row r="18" spans="2:13" x14ac:dyDescent="0.2">
      <c r="B18" s="272" t="s">
        <v>24</v>
      </c>
      <c r="C18" s="272" t="s">
        <v>16</v>
      </c>
      <c r="D18" s="272" t="s">
        <v>196</v>
      </c>
      <c r="E18" s="272" t="s">
        <v>17</v>
      </c>
      <c r="F18" s="273" t="s">
        <v>12</v>
      </c>
      <c r="G18" s="275" t="s">
        <v>235</v>
      </c>
      <c r="H18" s="276"/>
      <c r="I18" s="277"/>
      <c r="J18" s="273" t="s">
        <v>71</v>
      </c>
    </row>
    <row r="19" spans="2:13" ht="25.5" x14ac:dyDescent="0.2">
      <c r="B19" s="272"/>
      <c r="C19" s="272"/>
      <c r="D19" s="272"/>
      <c r="E19" s="272"/>
      <c r="F19" s="274"/>
      <c r="G19" s="51" t="s">
        <v>13</v>
      </c>
      <c r="H19" s="51" t="s">
        <v>14</v>
      </c>
      <c r="I19" s="51" t="s">
        <v>15</v>
      </c>
      <c r="J19" s="274"/>
      <c r="K19" s="54"/>
      <c r="L19" s="57"/>
      <c r="M19" s="57"/>
    </row>
    <row r="20" spans="2:13" x14ac:dyDescent="0.2">
      <c r="B20" s="158"/>
      <c r="C20" s="159"/>
      <c r="D20" s="159"/>
      <c r="E20" s="159"/>
      <c r="F20" s="159"/>
      <c r="G20" s="159"/>
      <c r="H20" s="159"/>
      <c r="I20" s="53">
        <f t="shared" ref="I20:I27" si="3">G20+H20</f>
        <v>0</v>
      </c>
      <c r="J20" s="53">
        <f>(F20)*I20</f>
        <v>0</v>
      </c>
    </row>
    <row r="21" spans="2:13" x14ac:dyDescent="0.2">
      <c r="B21" s="160"/>
      <c r="C21" s="161"/>
      <c r="D21" s="161"/>
      <c r="E21" s="161"/>
      <c r="F21" s="161"/>
      <c r="G21" s="161"/>
      <c r="H21" s="161"/>
      <c r="I21" s="53">
        <f t="shared" si="3"/>
        <v>0</v>
      </c>
      <c r="J21" s="53">
        <f t="shared" ref="J21:J27" si="4">(F21)*I21</f>
        <v>0</v>
      </c>
    </row>
    <row r="22" spans="2:13" x14ac:dyDescent="0.2">
      <c r="B22" s="160"/>
      <c r="C22" s="162"/>
      <c r="D22" s="162"/>
      <c r="E22" s="162"/>
      <c r="F22" s="161"/>
      <c r="G22" s="161"/>
      <c r="H22" s="161"/>
      <c r="I22" s="53">
        <f t="shared" si="3"/>
        <v>0</v>
      </c>
      <c r="J22" s="53">
        <f t="shared" si="4"/>
        <v>0</v>
      </c>
    </row>
    <row r="23" spans="2:13" x14ac:dyDescent="0.2">
      <c r="B23" s="160"/>
      <c r="C23" s="161"/>
      <c r="D23" s="161"/>
      <c r="E23" s="161"/>
      <c r="F23" s="161"/>
      <c r="G23" s="161"/>
      <c r="H23" s="161"/>
      <c r="I23" s="53">
        <f t="shared" si="3"/>
        <v>0</v>
      </c>
      <c r="J23" s="53">
        <f t="shared" si="4"/>
        <v>0</v>
      </c>
    </row>
    <row r="24" spans="2:13" x14ac:dyDescent="0.2">
      <c r="B24" s="160"/>
      <c r="C24" s="161"/>
      <c r="D24" s="161"/>
      <c r="E24" s="161"/>
      <c r="F24" s="161"/>
      <c r="G24" s="161"/>
      <c r="H24" s="161"/>
      <c r="I24" s="53">
        <f t="shared" si="3"/>
        <v>0</v>
      </c>
      <c r="J24" s="53">
        <f t="shared" si="4"/>
        <v>0</v>
      </c>
    </row>
    <row r="25" spans="2:13" ht="13.35" customHeight="1" x14ac:dyDescent="0.2">
      <c r="B25" s="160"/>
      <c r="C25" s="161"/>
      <c r="D25" s="161"/>
      <c r="E25" s="161"/>
      <c r="F25" s="161"/>
      <c r="G25" s="161"/>
      <c r="H25" s="161"/>
      <c r="I25" s="53">
        <f t="shared" si="3"/>
        <v>0</v>
      </c>
      <c r="J25" s="53">
        <f t="shared" si="4"/>
        <v>0</v>
      </c>
    </row>
    <row r="26" spans="2:13" ht="13.35" customHeight="1" x14ac:dyDescent="0.2">
      <c r="B26" s="160"/>
      <c r="C26" s="161"/>
      <c r="D26" s="161"/>
      <c r="E26" s="161"/>
      <c r="F26" s="161"/>
      <c r="G26" s="161"/>
      <c r="H26" s="161"/>
      <c r="I26" s="53">
        <f t="shared" si="3"/>
        <v>0</v>
      </c>
      <c r="J26" s="53">
        <f t="shared" si="4"/>
        <v>0</v>
      </c>
    </row>
    <row r="27" spans="2:13" x14ac:dyDescent="0.2">
      <c r="B27" s="161"/>
      <c r="C27" s="161"/>
      <c r="D27" s="161"/>
      <c r="E27" s="161"/>
      <c r="F27" s="161"/>
      <c r="G27" s="161"/>
      <c r="H27" s="161"/>
      <c r="I27" s="53">
        <f t="shared" si="3"/>
        <v>0</v>
      </c>
      <c r="J27" s="53">
        <f t="shared" si="4"/>
        <v>0</v>
      </c>
    </row>
    <row r="28" spans="2:13" x14ac:dyDescent="0.2">
      <c r="B28" s="54"/>
      <c r="C28" s="54"/>
      <c r="D28" s="54"/>
      <c r="E28" s="54"/>
      <c r="F28" s="58"/>
      <c r="G28" s="55">
        <f t="shared" ref="G28:H28" si="5">SUM(G20:G27)</f>
        <v>0</v>
      </c>
      <c r="H28" s="55">
        <f t="shared" si="5"/>
        <v>0</v>
      </c>
      <c r="I28" s="55">
        <f>SUM(I20:I27)</f>
        <v>0</v>
      </c>
      <c r="J28" s="56">
        <f>SUM(J20:J27)</f>
        <v>0</v>
      </c>
    </row>
    <row r="29" spans="2:13" x14ac:dyDescent="0.2">
      <c r="B29" s="54"/>
      <c r="C29" s="54"/>
      <c r="D29" s="54"/>
      <c r="E29" s="54"/>
      <c r="F29" s="54"/>
      <c r="G29" s="57"/>
      <c r="H29" s="57"/>
      <c r="I29" s="59"/>
      <c r="J29" s="59"/>
    </row>
    <row r="36" ht="12.75" customHeight="1" x14ac:dyDescent="0.2"/>
  </sheetData>
  <sheetProtection formatCells="0" formatColumns="0" formatRows="0" insertRows="0" deleteRows="0"/>
  <mergeCells count="15">
    <mergeCell ref="B3:J3"/>
    <mergeCell ref="B7:B8"/>
    <mergeCell ref="C7:C8"/>
    <mergeCell ref="E7:E8"/>
    <mergeCell ref="F7:F8"/>
    <mergeCell ref="G7:I7"/>
    <mergeCell ref="J7:J8"/>
    <mergeCell ref="D7:D8"/>
    <mergeCell ref="B18:B19"/>
    <mergeCell ref="C18:C19"/>
    <mergeCell ref="E18:E19"/>
    <mergeCell ref="D18:D19"/>
    <mergeCell ref="J18:J19"/>
    <mergeCell ref="G18:I18"/>
    <mergeCell ref="F18:F19"/>
  </mergeCells>
  <phoneticPr fontId="0" type="noConversion"/>
  <printOptions horizontalCentered="1"/>
  <pageMargins left="0.31496062992125984" right="0.31496062992125984" top="0.55118110236220474" bottom="0.55118110236220474" header="0.31496062992125984" footer="0.31496062992125984"/>
  <pageSetup paperSize="77" scale="6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0"/>
  <sheetViews>
    <sheetView zoomScaleNormal="100" zoomScaleSheetLayoutView="130" workbookViewId="0"/>
  </sheetViews>
  <sheetFormatPr defaultRowHeight="12.75" x14ac:dyDescent="0.2"/>
  <cols>
    <col min="1" max="1" width="8.5703125" customWidth="1"/>
    <col min="2" max="2" width="16.7109375" customWidth="1"/>
    <col min="3" max="3" width="18.28515625" customWidth="1"/>
    <col min="4" max="4" width="8.5703125" customWidth="1"/>
    <col min="5" max="5" width="15.5703125" style="10" customWidth="1"/>
    <col min="6" max="6" width="12.5703125" customWidth="1"/>
    <col min="7" max="7" width="15" customWidth="1"/>
  </cols>
  <sheetData>
    <row r="1" spans="1:5" ht="23.25" x14ac:dyDescent="0.35">
      <c r="A1" s="8" t="s">
        <v>20</v>
      </c>
    </row>
    <row r="3" spans="1:5" ht="15.75" x14ac:dyDescent="0.25">
      <c r="A3" s="1" t="s">
        <v>216</v>
      </c>
      <c r="E3" s="12">
        <f>'1. Budget'!E82</f>
        <v>0</v>
      </c>
    </row>
    <row r="5" spans="1:5" ht="15" x14ac:dyDescent="0.2">
      <c r="A5" s="2" t="s">
        <v>8</v>
      </c>
    </row>
    <row r="7" spans="1:5" ht="15" x14ac:dyDescent="0.2">
      <c r="B7" s="3" t="s">
        <v>9</v>
      </c>
      <c r="C7" s="6" t="s">
        <v>10</v>
      </c>
      <c r="E7" s="11"/>
    </row>
    <row r="8" spans="1:5" ht="15" x14ac:dyDescent="0.2">
      <c r="B8" s="4"/>
      <c r="C8" s="5" t="s">
        <v>11</v>
      </c>
      <c r="E8" s="11"/>
    </row>
    <row r="9" spans="1:5" ht="15" x14ac:dyDescent="0.2">
      <c r="B9" s="2"/>
      <c r="C9" s="2"/>
    </row>
    <row r="10" spans="1:5" ht="15" x14ac:dyDescent="0.2">
      <c r="B10" s="3" t="s">
        <v>9</v>
      </c>
      <c r="C10" s="6" t="s">
        <v>10</v>
      </c>
      <c r="E10" s="11"/>
    </row>
    <row r="11" spans="1:5" ht="15" x14ac:dyDescent="0.2">
      <c r="B11" s="4"/>
      <c r="C11" s="5" t="s">
        <v>11</v>
      </c>
      <c r="E11" s="11"/>
    </row>
    <row r="12" spans="1:5" ht="15" x14ac:dyDescent="0.2">
      <c r="B12" s="2"/>
      <c r="C12" s="2"/>
    </row>
    <row r="13" spans="1:5" ht="15" x14ac:dyDescent="0.2">
      <c r="B13" s="3" t="s">
        <v>9</v>
      </c>
      <c r="C13" s="6" t="s">
        <v>10</v>
      </c>
      <c r="E13" s="11"/>
    </row>
    <row r="14" spans="1:5" ht="15" x14ac:dyDescent="0.2">
      <c r="B14" s="4"/>
      <c r="C14" s="5" t="s">
        <v>11</v>
      </c>
      <c r="E14" s="11"/>
    </row>
    <row r="15" spans="1:5" ht="15" x14ac:dyDescent="0.2">
      <c r="B15" s="2"/>
      <c r="C15" s="2"/>
    </row>
    <row r="16" spans="1:5" ht="15" x14ac:dyDescent="0.2">
      <c r="B16" s="3" t="s">
        <v>9</v>
      </c>
      <c r="C16" s="6" t="s">
        <v>10</v>
      </c>
      <c r="E16" s="11"/>
    </row>
    <row r="17" spans="1:5" ht="15" x14ac:dyDescent="0.2">
      <c r="B17" s="4"/>
      <c r="C17" s="5" t="s">
        <v>11</v>
      </c>
      <c r="E17" s="11"/>
    </row>
    <row r="20" spans="1:5" ht="15.75" x14ac:dyDescent="0.25">
      <c r="A20" s="1" t="s">
        <v>184</v>
      </c>
      <c r="E20" s="119">
        <f>SUM(E7:E17)</f>
        <v>0</v>
      </c>
    </row>
  </sheetData>
  <phoneticPr fontId="0" type="noConversion"/>
  <printOptions horizontalCentered="1"/>
  <pageMargins left="0.74803149606299213" right="0.74803149606299213" top="0.98425196850393704" bottom="0.98425196850393704"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8"/>
  <sheetViews>
    <sheetView tabSelected="1" topLeftCell="A4" zoomScaleNormal="100" zoomScaleSheetLayoutView="106" workbookViewId="0">
      <selection activeCell="G16" sqref="G16"/>
    </sheetView>
  </sheetViews>
  <sheetFormatPr defaultColWidth="9.28515625" defaultRowHeight="12.75" x14ac:dyDescent="0.2"/>
  <cols>
    <col min="1" max="1" width="57.7109375" style="7" customWidth="1"/>
    <col min="2" max="2" width="18.42578125" style="7" bestFit="1" customWidth="1"/>
    <col min="3" max="3" width="14.28515625" style="7" bestFit="1" customWidth="1"/>
    <col min="4" max="4" width="14" style="7" bestFit="1" customWidth="1"/>
    <col min="5" max="5" width="7.7109375" style="7" bestFit="1" customWidth="1"/>
    <col min="6" max="6" width="10.5703125" style="7" bestFit="1" customWidth="1"/>
    <col min="7" max="7" width="21" style="7" customWidth="1"/>
    <col min="8" max="8" width="14" style="7" bestFit="1" customWidth="1"/>
    <col min="9" max="9" width="15.5703125" style="7" customWidth="1"/>
    <col min="10" max="11" width="13.42578125" style="7" customWidth="1"/>
    <col min="12" max="12" width="14" style="7" customWidth="1"/>
    <col min="13" max="13" width="15.5703125" style="7" customWidth="1"/>
    <col min="14" max="14" width="6.42578125" style="7" customWidth="1"/>
    <col min="15" max="15" width="12.5703125" style="7" bestFit="1" customWidth="1"/>
    <col min="16" max="16" width="12" style="7" customWidth="1"/>
    <col min="17" max="16384" width="9.28515625" style="7"/>
  </cols>
  <sheetData>
    <row r="1" spans="1:8" ht="23.25" x14ac:dyDescent="0.35">
      <c r="A1" s="9" t="s">
        <v>19</v>
      </c>
      <c r="B1" s="9"/>
      <c r="C1" s="9"/>
      <c r="D1" s="9"/>
      <c r="E1" s="9"/>
      <c r="F1" s="9"/>
    </row>
    <row r="2" spans="1:8" ht="25.9" customHeight="1" x14ac:dyDescent="0.2">
      <c r="A2" s="279" t="s">
        <v>218</v>
      </c>
      <c r="B2" s="279"/>
      <c r="C2" s="279"/>
      <c r="D2" s="279"/>
      <c r="E2" s="279"/>
      <c r="F2" s="279"/>
      <c r="G2" s="279"/>
      <c r="H2" s="279"/>
    </row>
    <row r="3" spans="1:8" x14ac:dyDescent="0.2">
      <c r="A3" s="60"/>
      <c r="B3" s="60"/>
      <c r="C3" s="60"/>
      <c r="D3" s="60"/>
      <c r="E3" s="60"/>
      <c r="F3" s="60"/>
      <c r="G3" s="60"/>
    </row>
    <row r="4" spans="1:8" x14ac:dyDescent="0.2">
      <c r="A4" s="60"/>
      <c r="B4" s="60"/>
      <c r="C4" s="60"/>
      <c r="D4" s="60"/>
      <c r="E4" s="60"/>
      <c r="F4" s="60"/>
      <c r="G4" s="60"/>
    </row>
    <row r="5" spans="1:8" ht="13.35" customHeight="1" x14ac:dyDescent="0.2">
      <c r="A5" s="283" t="s">
        <v>18</v>
      </c>
      <c r="B5" s="283" t="s">
        <v>43</v>
      </c>
      <c r="C5" s="283" t="s">
        <v>21</v>
      </c>
      <c r="D5" s="283" t="s">
        <v>213</v>
      </c>
      <c r="E5" s="283"/>
      <c r="F5" s="283"/>
      <c r="G5" s="286" t="s">
        <v>72</v>
      </c>
      <c r="H5" s="287"/>
    </row>
    <row r="6" spans="1:8" ht="63.75" x14ac:dyDescent="0.2">
      <c r="A6" s="283"/>
      <c r="B6" s="283"/>
      <c r="C6" s="283"/>
      <c r="D6" s="21" t="s">
        <v>244</v>
      </c>
      <c r="E6" s="21" t="s">
        <v>22</v>
      </c>
      <c r="F6" s="21" t="s">
        <v>23</v>
      </c>
      <c r="G6" s="138" t="s">
        <v>45</v>
      </c>
      <c r="H6" s="21" t="s">
        <v>73</v>
      </c>
    </row>
    <row r="7" spans="1:8" x14ac:dyDescent="0.2">
      <c r="A7" s="122" t="s">
        <v>202</v>
      </c>
      <c r="B7" s="123">
        <f>'1. Budget'!C23</f>
        <v>0</v>
      </c>
      <c r="C7" s="124" t="e">
        <f t="shared" ref="C7:C20" si="0">B7/$B$20</f>
        <v>#DIV/0!</v>
      </c>
      <c r="D7" s="61">
        <f>'1. Budget'!E23</f>
        <v>0</v>
      </c>
      <c r="E7" s="124" t="e">
        <f t="shared" ref="E7:E20" si="1">D7/$D$20</f>
        <v>#DIV/0!</v>
      </c>
      <c r="F7" s="123">
        <f>'1. Budget'!F23</f>
        <v>0</v>
      </c>
      <c r="G7" s="128" t="s">
        <v>46</v>
      </c>
      <c r="H7" s="123">
        <f t="shared" ref="H7:H20" si="2">B7</f>
        <v>0</v>
      </c>
    </row>
    <row r="8" spans="1:8" x14ac:dyDescent="0.2">
      <c r="A8" s="122" t="s">
        <v>203</v>
      </c>
      <c r="B8" s="123">
        <f>'1. Budget'!C30</f>
        <v>0</v>
      </c>
      <c r="C8" s="124" t="e">
        <f t="shared" si="0"/>
        <v>#DIV/0!</v>
      </c>
      <c r="D8" s="61">
        <f>'1. Budget'!E30</f>
        <v>0</v>
      </c>
      <c r="E8" s="124" t="e">
        <f t="shared" si="1"/>
        <v>#DIV/0!</v>
      </c>
      <c r="F8" s="123">
        <f>'1. Budget'!F30</f>
        <v>0</v>
      </c>
      <c r="G8" s="128" t="s">
        <v>46</v>
      </c>
      <c r="H8" s="123">
        <f t="shared" si="2"/>
        <v>0</v>
      </c>
    </row>
    <row r="9" spans="1:8" x14ac:dyDescent="0.2">
      <c r="A9" s="122" t="s">
        <v>204</v>
      </c>
      <c r="B9" s="123">
        <f>'1. Budget'!C37</f>
        <v>0</v>
      </c>
      <c r="C9" s="124" t="e">
        <f t="shared" si="0"/>
        <v>#DIV/0!</v>
      </c>
      <c r="D9" s="61">
        <f>'1. Budget'!E37</f>
        <v>0</v>
      </c>
      <c r="E9" s="124" t="e">
        <f t="shared" si="1"/>
        <v>#DIV/0!</v>
      </c>
      <c r="F9" s="123">
        <f>'1. Budget'!F37</f>
        <v>0</v>
      </c>
      <c r="G9" s="128" t="s">
        <v>46</v>
      </c>
      <c r="H9" s="123">
        <f t="shared" si="2"/>
        <v>0</v>
      </c>
    </row>
    <row r="10" spans="1:8" x14ac:dyDescent="0.2">
      <c r="A10" s="122" t="s">
        <v>188</v>
      </c>
      <c r="B10" s="123">
        <f>'1. Budget'!C44</f>
        <v>0</v>
      </c>
      <c r="C10" s="124" t="e">
        <f t="shared" si="0"/>
        <v>#DIV/0!</v>
      </c>
      <c r="D10" s="61">
        <f>'1. Budget'!E44</f>
        <v>0</v>
      </c>
      <c r="E10" s="124" t="e">
        <f t="shared" si="1"/>
        <v>#DIV/0!</v>
      </c>
      <c r="F10" s="123">
        <f>'1. Budget'!F44</f>
        <v>0</v>
      </c>
      <c r="G10" s="128" t="s">
        <v>46</v>
      </c>
      <c r="H10" s="123">
        <f t="shared" si="2"/>
        <v>0</v>
      </c>
    </row>
    <row r="11" spans="1:8" x14ac:dyDescent="0.2">
      <c r="A11" s="122" t="s">
        <v>183</v>
      </c>
      <c r="B11" s="123">
        <f>'1. Budget'!C51</f>
        <v>0</v>
      </c>
      <c r="C11" s="124" t="e">
        <f t="shared" si="0"/>
        <v>#DIV/0!</v>
      </c>
      <c r="D11" s="61">
        <f>'1. Budget'!E51</f>
        <v>0</v>
      </c>
      <c r="E11" s="124" t="e">
        <f t="shared" si="1"/>
        <v>#DIV/0!</v>
      </c>
      <c r="F11" s="123">
        <f>'1. Budget'!F51</f>
        <v>0</v>
      </c>
      <c r="G11" s="128" t="s">
        <v>63</v>
      </c>
      <c r="H11" s="123">
        <f t="shared" si="2"/>
        <v>0</v>
      </c>
    </row>
    <row r="12" spans="1:8" x14ac:dyDescent="0.2">
      <c r="A12" s="122" t="s">
        <v>190</v>
      </c>
      <c r="B12" s="123">
        <f>'1. Budget'!C58</f>
        <v>0</v>
      </c>
      <c r="C12" s="124" t="e">
        <f t="shared" si="0"/>
        <v>#DIV/0!</v>
      </c>
      <c r="D12" s="61">
        <f>'1. Budget'!E58</f>
        <v>0</v>
      </c>
      <c r="E12" s="124" t="e">
        <f t="shared" si="1"/>
        <v>#DIV/0!</v>
      </c>
      <c r="F12" s="123">
        <f>'1. Budget'!F58</f>
        <v>0</v>
      </c>
      <c r="G12" s="128" t="s">
        <v>62</v>
      </c>
      <c r="H12" s="123">
        <f t="shared" si="2"/>
        <v>0</v>
      </c>
    </row>
    <row r="13" spans="1:8" x14ac:dyDescent="0.2">
      <c r="A13" s="122" t="s">
        <v>191</v>
      </c>
      <c r="B13" s="123">
        <f>'1. Budget'!C65</f>
        <v>0</v>
      </c>
      <c r="C13" s="124" t="e">
        <f t="shared" si="0"/>
        <v>#DIV/0!</v>
      </c>
      <c r="D13" s="61">
        <f>'1. Budget'!E65</f>
        <v>0</v>
      </c>
      <c r="E13" s="124" t="e">
        <f t="shared" si="1"/>
        <v>#DIV/0!</v>
      </c>
      <c r="F13" s="123">
        <f>'1. Budget'!F65</f>
        <v>0</v>
      </c>
      <c r="G13" s="128" t="s">
        <v>63</v>
      </c>
      <c r="H13" s="123">
        <f t="shared" si="2"/>
        <v>0</v>
      </c>
    </row>
    <row r="14" spans="1:8" s="60" customFormat="1" x14ac:dyDescent="0.2">
      <c r="A14" s="125" t="s">
        <v>268</v>
      </c>
      <c r="B14" s="126">
        <f>'1. Budget'!C67</f>
        <v>0</v>
      </c>
      <c r="C14" s="127" t="e">
        <f t="shared" si="0"/>
        <v>#DIV/0!</v>
      </c>
      <c r="D14" s="126">
        <f>'1. Budget'!E67</f>
        <v>0</v>
      </c>
      <c r="E14" s="127" t="e">
        <f t="shared" si="1"/>
        <v>#DIV/0!</v>
      </c>
      <c r="F14" s="126">
        <f>'1. Budget'!F67</f>
        <v>0</v>
      </c>
      <c r="G14" s="129" t="s">
        <v>64</v>
      </c>
      <c r="H14" s="126">
        <f t="shared" si="2"/>
        <v>0</v>
      </c>
    </row>
    <row r="15" spans="1:8" s="60" customFormat="1" x14ac:dyDescent="0.2">
      <c r="A15" s="122" t="s">
        <v>269</v>
      </c>
      <c r="B15" s="126">
        <f>'1. Budget'!C69</f>
        <v>0</v>
      </c>
      <c r="C15" s="124" t="e">
        <f t="shared" si="0"/>
        <v>#DIV/0!</v>
      </c>
      <c r="D15" s="61">
        <f>'1. Budget'!E69</f>
        <v>0</v>
      </c>
      <c r="E15" s="127" t="e">
        <f t="shared" si="1"/>
        <v>#DIV/0!</v>
      </c>
      <c r="F15" s="126">
        <f>'1. Budget'!F69</f>
        <v>0</v>
      </c>
      <c r="G15" s="128" t="s">
        <v>65</v>
      </c>
      <c r="H15" s="126">
        <f t="shared" si="2"/>
        <v>0</v>
      </c>
    </row>
    <row r="16" spans="1:8" x14ac:dyDescent="0.2">
      <c r="A16" s="122" t="s">
        <v>273</v>
      </c>
      <c r="B16" s="123">
        <f>'1. Budget'!C73</f>
        <v>0</v>
      </c>
      <c r="C16" s="124" t="e">
        <f t="shared" si="0"/>
        <v>#DIV/0!</v>
      </c>
      <c r="D16" s="61">
        <f>'1. Budget'!C73</f>
        <v>0</v>
      </c>
      <c r="E16" s="124" t="e">
        <f t="shared" si="1"/>
        <v>#DIV/0!</v>
      </c>
      <c r="F16" s="123">
        <f>'1. Budget'!F73</f>
        <v>0</v>
      </c>
      <c r="G16" s="128" t="s">
        <v>65</v>
      </c>
      <c r="H16" s="126">
        <f t="shared" si="2"/>
        <v>0</v>
      </c>
    </row>
    <row r="17" spans="1:8" x14ac:dyDescent="0.2">
      <c r="A17" s="122" t="s">
        <v>274</v>
      </c>
      <c r="B17" s="123">
        <f>'1. Budget'!C75</f>
        <v>0</v>
      </c>
      <c r="C17" s="124" t="e">
        <f t="shared" si="0"/>
        <v>#DIV/0!</v>
      </c>
      <c r="D17" s="61">
        <f>'1. Budget'!E75</f>
        <v>0</v>
      </c>
      <c r="E17" s="124" t="e">
        <f t="shared" si="1"/>
        <v>#DIV/0!</v>
      </c>
      <c r="F17" s="123">
        <f>'1. Budget'!F75</f>
        <v>0</v>
      </c>
      <c r="G17" s="128" t="s">
        <v>66</v>
      </c>
      <c r="H17" s="123">
        <f t="shared" si="2"/>
        <v>0</v>
      </c>
    </row>
    <row r="18" spans="1:8" s="60" customFormat="1" x14ac:dyDescent="0.2">
      <c r="A18" s="125" t="s">
        <v>270</v>
      </c>
      <c r="B18" s="126">
        <f>'1. Budget'!C77</f>
        <v>0</v>
      </c>
      <c r="C18" s="127" t="e">
        <f t="shared" si="0"/>
        <v>#DIV/0!</v>
      </c>
      <c r="D18" s="126">
        <f>'1. Budget'!E77</f>
        <v>0</v>
      </c>
      <c r="E18" s="127" t="e">
        <f t="shared" si="1"/>
        <v>#DIV/0!</v>
      </c>
      <c r="F18" s="126">
        <f>'1. Budget'!F77</f>
        <v>0</v>
      </c>
      <c r="G18" s="129" t="s">
        <v>64</v>
      </c>
      <c r="H18" s="126">
        <f t="shared" si="2"/>
        <v>0</v>
      </c>
    </row>
    <row r="19" spans="1:8" s="60" customFormat="1" x14ac:dyDescent="0.2">
      <c r="A19" s="122" t="s">
        <v>271</v>
      </c>
      <c r="B19" s="123">
        <f>'1. Budget'!C79</f>
        <v>0</v>
      </c>
      <c r="C19" s="124" t="e">
        <f t="shared" si="0"/>
        <v>#DIV/0!</v>
      </c>
      <c r="D19" s="61">
        <f>'1. Budget'!E79</f>
        <v>0</v>
      </c>
      <c r="E19" s="124" t="e">
        <f t="shared" si="1"/>
        <v>#DIV/0!</v>
      </c>
      <c r="F19" s="123">
        <f>'1. Budget'!F79</f>
        <v>0</v>
      </c>
      <c r="G19" s="128" t="s">
        <v>67</v>
      </c>
      <c r="H19" s="123">
        <f t="shared" si="2"/>
        <v>0</v>
      </c>
    </row>
    <row r="20" spans="1:8" s="60" customFormat="1" x14ac:dyDescent="0.2">
      <c r="A20" s="125" t="s">
        <v>272</v>
      </c>
      <c r="B20" s="126">
        <f>'1. Budget'!C82</f>
        <v>0</v>
      </c>
      <c r="C20" s="127" t="e">
        <f t="shared" si="0"/>
        <v>#DIV/0!</v>
      </c>
      <c r="D20" s="126">
        <f>'1. Budget'!E82</f>
        <v>0</v>
      </c>
      <c r="E20" s="127" t="e">
        <f t="shared" si="1"/>
        <v>#DIV/0!</v>
      </c>
      <c r="F20" s="126">
        <f>'1. Budget'!F82</f>
        <v>0</v>
      </c>
      <c r="G20" s="129" t="s">
        <v>64</v>
      </c>
      <c r="H20" s="126">
        <f t="shared" si="2"/>
        <v>0</v>
      </c>
    </row>
    <row r="22" spans="1:8" ht="14.65" customHeight="1" x14ac:dyDescent="0.25">
      <c r="A22" s="284" t="s">
        <v>251</v>
      </c>
      <c r="B22" s="285"/>
      <c r="C22" s="18"/>
      <c r="D22" s="18"/>
      <c r="E22" s="18"/>
      <c r="F22" s="18"/>
      <c r="G22" s="280" t="s">
        <v>74</v>
      </c>
      <c r="H22" s="280"/>
    </row>
    <row r="23" spans="1:8" ht="15" x14ac:dyDescent="0.25">
      <c r="A23" s="62" t="s">
        <v>275</v>
      </c>
      <c r="B23" s="116">
        <f>0.06*(D14)</f>
        <v>0</v>
      </c>
      <c r="C23" s="18"/>
      <c r="D23" s="18"/>
      <c r="E23" s="18"/>
      <c r="F23" s="18"/>
      <c r="G23" s="63" t="s">
        <v>62</v>
      </c>
      <c r="H23" s="61">
        <f>D12</f>
        <v>0</v>
      </c>
    </row>
    <row r="24" spans="1:8" ht="15" x14ac:dyDescent="0.25">
      <c r="A24" s="62" t="s">
        <v>276</v>
      </c>
      <c r="B24" s="117">
        <f>0.1*(D14)</f>
        <v>0</v>
      </c>
      <c r="C24" s="18"/>
      <c r="D24" s="18"/>
      <c r="E24" s="18"/>
      <c r="F24" s="18"/>
      <c r="G24" s="63" t="s">
        <v>46</v>
      </c>
      <c r="H24" s="61">
        <f>D7+D8+D9+D10</f>
        <v>0</v>
      </c>
    </row>
    <row r="25" spans="1:8" ht="15" x14ac:dyDescent="0.25">
      <c r="A25" s="64" t="s">
        <v>277</v>
      </c>
      <c r="B25" s="118">
        <f>0.07*D18</f>
        <v>0</v>
      </c>
      <c r="C25" s="18"/>
      <c r="D25" s="18"/>
      <c r="E25" s="18"/>
      <c r="F25" s="18"/>
      <c r="G25" s="63" t="s">
        <v>63</v>
      </c>
      <c r="H25" s="61">
        <f>D11+D13</f>
        <v>0</v>
      </c>
    </row>
    <row r="26" spans="1:8" x14ac:dyDescent="0.2">
      <c r="A26" s="19"/>
      <c r="B26" s="19"/>
      <c r="C26" s="19"/>
      <c r="D26" s="19"/>
      <c r="E26" s="19"/>
      <c r="F26" s="19"/>
      <c r="G26" s="65" t="s">
        <v>75</v>
      </c>
      <c r="H26" s="61" t="s">
        <v>64</v>
      </c>
    </row>
    <row r="27" spans="1:8" ht="15" x14ac:dyDescent="0.25">
      <c r="A27" s="281" t="s">
        <v>68</v>
      </c>
      <c r="B27" s="282"/>
      <c r="C27" s="19"/>
      <c r="D27" s="19"/>
      <c r="E27" s="19"/>
      <c r="F27" s="19"/>
      <c r="G27" s="65" t="s">
        <v>76</v>
      </c>
      <c r="H27" s="61" t="s">
        <v>64</v>
      </c>
    </row>
    <row r="28" spans="1:8" x14ac:dyDescent="0.2">
      <c r="A28" s="66" t="s">
        <v>69</v>
      </c>
      <c r="B28" s="67">
        <f>B20</f>
        <v>0</v>
      </c>
      <c r="C28" s="19"/>
      <c r="D28" s="19"/>
      <c r="E28" s="19"/>
      <c r="F28" s="19"/>
      <c r="G28" s="63" t="s">
        <v>65</v>
      </c>
      <c r="H28" s="61">
        <f>D15+D16</f>
        <v>0</v>
      </c>
    </row>
    <row r="29" spans="1:8" x14ac:dyDescent="0.2">
      <c r="A29" s="74" t="s">
        <v>70</v>
      </c>
      <c r="B29" s="68">
        <f>D20+F20</f>
        <v>0</v>
      </c>
      <c r="C29" s="19"/>
      <c r="D29" s="19"/>
      <c r="E29" s="19"/>
      <c r="F29" s="19"/>
      <c r="G29" s="63" t="s">
        <v>66</v>
      </c>
      <c r="H29" s="61">
        <f>D17</f>
        <v>0</v>
      </c>
    </row>
    <row r="30" spans="1:8" x14ac:dyDescent="0.2">
      <c r="A30" s="72"/>
      <c r="B30" s="72"/>
      <c r="C30" s="19"/>
      <c r="D30" s="19"/>
      <c r="E30" s="19"/>
      <c r="F30" s="19"/>
      <c r="G30" s="63" t="s">
        <v>67</v>
      </c>
      <c r="H30" s="61">
        <f>D19</f>
        <v>0</v>
      </c>
    </row>
    <row r="31" spans="1:8" x14ac:dyDescent="0.2">
      <c r="A31" s="73"/>
      <c r="B31" s="73"/>
      <c r="C31" s="19"/>
      <c r="D31" s="19"/>
      <c r="E31" s="19"/>
      <c r="F31" s="19"/>
      <c r="G31" s="69" t="s">
        <v>77</v>
      </c>
      <c r="H31" s="70">
        <f>SUM(H23:H30)</f>
        <v>0</v>
      </c>
    </row>
    <row r="32" spans="1:8" x14ac:dyDescent="0.2">
      <c r="A32" s="121"/>
      <c r="C32" s="19"/>
      <c r="D32" s="19"/>
      <c r="E32" s="19"/>
      <c r="F32" s="19"/>
      <c r="G32" s="19"/>
    </row>
    <row r="33" spans="3:11" x14ac:dyDescent="0.2">
      <c r="C33" s="19"/>
      <c r="D33" s="19"/>
      <c r="E33" s="19"/>
      <c r="F33" s="19"/>
      <c r="G33" s="235" t="s">
        <v>265</v>
      </c>
      <c r="H33" s="236">
        <f>D20-H31</f>
        <v>0</v>
      </c>
    </row>
    <row r="34" spans="3:11" x14ac:dyDescent="0.2">
      <c r="C34" s="19"/>
      <c r="D34" s="19"/>
      <c r="E34" s="19"/>
      <c r="F34" s="19"/>
      <c r="G34" s="19"/>
    </row>
    <row r="35" spans="3:11" ht="14.1" customHeight="1" x14ac:dyDescent="0.2">
      <c r="K35" s="71"/>
    </row>
    <row r="38" spans="3:11" x14ac:dyDescent="0.2">
      <c r="G38" s="22"/>
    </row>
  </sheetData>
  <mergeCells count="9">
    <mergeCell ref="A2:H2"/>
    <mergeCell ref="G22:H22"/>
    <mergeCell ref="A27:B27"/>
    <mergeCell ref="A5:A6"/>
    <mergeCell ref="B5:B6"/>
    <mergeCell ref="C5:C6"/>
    <mergeCell ref="D5:F5"/>
    <mergeCell ref="A22:B22"/>
    <mergeCell ref="G5:H5"/>
  </mergeCells>
  <pageMargins left="0.25" right="0.25" top="0.75" bottom="0.75" header="0.3" footer="0.3"/>
  <pageSetup paperSize="9" scale="61" fitToHeight="0" orientation="landscape"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1B6E6-9F41-491E-8D6F-5AC8832EB1BD}">
  <dimension ref="A1:D88"/>
  <sheetViews>
    <sheetView topLeftCell="A34" zoomScale="90" zoomScaleNormal="90" workbookViewId="0">
      <selection activeCell="D56" sqref="D56"/>
    </sheetView>
  </sheetViews>
  <sheetFormatPr defaultRowHeight="12.75" x14ac:dyDescent="0.2"/>
  <cols>
    <col min="1" max="1" width="18.7109375" customWidth="1"/>
    <col min="2" max="2" width="26.42578125" customWidth="1"/>
    <col min="3" max="3" width="34.5703125" customWidth="1"/>
    <col min="4" max="4" width="133.42578125" customWidth="1"/>
  </cols>
  <sheetData>
    <row r="1" spans="1:4" x14ac:dyDescent="0.2">
      <c r="A1" s="294" t="s">
        <v>78</v>
      </c>
      <c r="B1" s="296" t="s">
        <v>79</v>
      </c>
      <c r="C1" s="296" t="s">
        <v>80</v>
      </c>
      <c r="D1" s="296" t="s">
        <v>81</v>
      </c>
    </row>
    <row r="2" spans="1:4" ht="13.5" thickBot="1" x14ac:dyDescent="0.25">
      <c r="A2" s="295"/>
      <c r="B2" s="297"/>
      <c r="C2" s="297"/>
      <c r="D2" s="297"/>
    </row>
    <row r="3" spans="1:4" ht="15" x14ac:dyDescent="0.2">
      <c r="A3" s="298" t="s">
        <v>82</v>
      </c>
      <c r="B3" s="299"/>
      <c r="C3" s="299"/>
      <c r="D3" s="300"/>
    </row>
    <row r="4" spans="1:4" ht="15" x14ac:dyDescent="0.2">
      <c r="A4" s="291" t="s">
        <v>83</v>
      </c>
      <c r="B4" s="292"/>
      <c r="C4" s="292"/>
      <c r="D4" s="293"/>
    </row>
    <row r="5" spans="1:4" ht="15" x14ac:dyDescent="0.2">
      <c r="A5" s="301" t="s">
        <v>84</v>
      </c>
      <c r="B5" s="302"/>
      <c r="C5" s="302"/>
      <c r="D5" s="303"/>
    </row>
    <row r="6" spans="1:4" ht="15" x14ac:dyDescent="0.2">
      <c r="A6" s="301" t="s">
        <v>85</v>
      </c>
      <c r="B6" s="302"/>
      <c r="C6" s="302"/>
      <c r="D6" s="303"/>
    </row>
    <row r="7" spans="1:4" ht="15" x14ac:dyDescent="0.2">
      <c r="A7" s="301" t="s">
        <v>86</v>
      </c>
      <c r="B7" s="302"/>
      <c r="C7" s="302"/>
      <c r="D7" s="303"/>
    </row>
    <row r="8" spans="1:4" ht="15" x14ac:dyDescent="0.2">
      <c r="A8" s="301" t="s">
        <v>87</v>
      </c>
      <c r="B8" s="302"/>
      <c r="C8" s="302"/>
      <c r="D8" s="303"/>
    </row>
    <row r="9" spans="1:4" ht="15" x14ac:dyDescent="0.2">
      <c r="A9" s="301" t="s">
        <v>88</v>
      </c>
      <c r="B9" s="302"/>
      <c r="C9" s="302"/>
      <c r="D9" s="303"/>
    </row>
    <row r="10" spans="1:4" ht="15.75" thickBot="1" x14ac:dyDescent="0.25">
      <c r="A10" s="288"/>
      <c r="B10" s="289"/>
      <c r="C10" s="289"/>
      <c r="D10" s="290"/>
    </row>
    <row r="11" spans="1:4" ht="15" x14ac:dyDescent="0.2">
      <c r="A11" s="75" t="s">
        <v>89</v>
      </c>
      <c r="B11" s="76" t="s">
        <v>90</v>
      </c>
      <c r="C11" s="77" t="s">
        <v>91</v>
      </c>
      <c r="D11" s="78" t="s">
        <v>92</v>
      </c>
    </row>
    <row r="12" spans="1:4" ht="30" x14ac:dyDescent="0.2">
      <c r="A12" s="79"/>
      <c r="B12" s="80"/>
      <c r="C12" s="77" t="s">
        <v>93</v>
      </c>
      <c r="D12" s="77" t="s">
        <v>94</v>
      </c>
    </row>
    <row r="13" spans="1:4" ht="30" x14ac:dyDescent="0.2">
      <c r="A13" s="81" t="s">
        <v>95</v>
      </c>
      <c r="B13" s="76" t="s">
        <v>96</v>
      </c>
      <c r="C13" s="77" t="s">
        <v>97</v>
      </c>
      <c r="D13" s="77" t="s">
        <v>98</v>
      </c>
    </row>
    <row r="14" spans="1:4" ht="45" x14ac:dyDescent="0.2">
      <c r="A14" s="82"/>
      <c r="B14" s="80"/>
      <c r="C14" s="77" t="s">
        <v>99</v>
      </c>
      <c r="D14" s="77" t="s">
        <v>100</v>
      </c>
    </row>
    <row r="15" spans="1:4" ht="30" x14ac:dyDescent="0.2">
      <c r="A15" s="82"/>
      <c r="B15" s="83" t="s">
        <v>101</v>
      </c>
      <c r="C15" s="77" t="s">
        <v>102</v>
      </c>
      <c r="D15" s="84"/>
    </row>
    <row r="16" spans="1:4" ht="15" x14ac:dyDescent="0.2">
      <c r="A16" s="82"/>
      <c r="B16" s="85"/>
      <c r="C16" s="84"/>
      <c r="D16" s="76" t="s">
        <v>103</v>
      </c>
    </row>
    <row r="17" spans="1:4" ht="15" x14ac:dyDescent="0.2">
      <c r="A17" s="82"/>
      <c r="B17" s="85"/>
      <c r="C17" s="85"/>
      <c r="D17" s="77" t="s">
        <v>104</v>
      </c>
    </row>
    <row r="18" spans="1:4" ht="15" x14ac:dyDescent="0.2">
      <c r="A18" s="82"/>
      <c r="B18" s="85"/>
      <c r="C18" s="304" t="s">
        <v>105</v>
      </c>
      <c r="D18" s="77" t="s">
        <v>106</v>
      </c>
    </row>
    <row r="19" spans="1:4" ht="15" x14ac:dyDescent="0.2">
      <c r="A19" s="82"/>
      <c r="B19" s="85"/>
      <c r="C19" s="304"/>
      <c r="D19" s="77" t="s">
        <v>107</v>
      </c>
    </row>
    <row r="20" spans="1:4" ht="15" x14ac:dyDescent="0.2">
      <c r="A20" s="82"/>
      <c r="B20" s="85"/>
      <c r="C20" s="304"/>
      <c r="D20" s="77" t="s">
        <v>108</v>
      </c>
    </row>
    <row r="21" spans="1:4" ht="15" x14ac:dyDescent="0.2">
      <c r="A21" s="82"/>
      <c r="B21" s="85"/>
      <c r="C21" s="304"/>
      <c r="D21" s="77" t="s">
        <v>109</v>
      </c>
    </row>
    <row r="22" spans="1:4" ht="15" x14ac:dyDescent="0.2">
      <c r="A22" s="82"/>
      <c r="B22" s="85"/>
      <c r="C22" s="85"/>
      <c r="D22" s="77" t="s">
        <v>110</v>
      </c>
    </row>
    <row r="23" spans="1:4" ht="15" x14ac:dyDescent="0.2">
      <c r="A23" s="82"/>
      <c r="B23" s="85"/>
      <c r="C23" s="85"/>
      <c r="D23" s="77" t="s">
        <v>111</v>
      </c>
    </row>
    <row r="24" spans="1:4" ht="15.75" thickBot="1" x14ac:dyDescent="0.25">
      <c r="A24" s="82"/>
      <c r="B24" s="86"/>
      <c r="C24" s="86"/>
      <c r="D24" s="87"/>
    </row>
    <row r="25" spans="1:4" ht="14.65" customHeight="1" x14ac:dyDescent="0.2">
      <c r="A25" s="82"/>
      <c r="B25" s="76" t="s">
        <v>112</v>
      </c>
      <c r="C25" s="305" t="s">
        <v>113</v>
      </c>
      <c r="D25" s="78" t="s">
        <v>92</v>
      </c>
    </row>
    <row r="26" spans="1:4" ht="30" x14ac:dyDescent="0.2">
      <c r="A26" s="82"/>
      <c r="B26" s="80"/>
      <c r="C26" s="306"/>
      <c r="D26" s="77" t="s">
        <v>114</v>
      </c>
    </row>
    <row r="27" spans="1:4" ht="30" x14ac:dyDescent="0.2">
      <c r="A27" s="82"/>
      <c r="B27" s="76" t="s">
        <v>115</v>
      </c>
      <c r="C27" s="88"/>
      <c r="D27" s="77" t="s">
        <v>116</v>
      </c>
    </row>
    <row r="28" spans="1:4" ht="60" x14ac:dyDescent="0.2">
      <c r="A28" s="82"/>
      <c r="B28" s="80"/>
      <c r="C28" s="304" t="s">
        <v>117</v>
      </c>
      <c r="D28" s="77" t="s">
        <v>118</v>
      </c>
    </row>
    <row r="29" spans="1:4" ht="45" x14ac:dyDescent="0.2">
      <c r="A29" s="82"/>
      <c r="B29" s="83" t="s">
        <v>119</v>
      </c>
      <c r="C29" s="304"/>
      <c r="D29" s="84"/>
    </row>
    <row r="30" spans="1:4" ht="13.35" customHeight="1" x14ac:dyDescent="0.2">
      <c r="A30" s="82"/>
      <c r="B30" s="85"/>
      <c r="C30" s="304"/>
      <c r="D30" s="76" t="s">
        <v>120</v>
      </c>
    </row>
    <row r="31" spans="1:4" ht="15" x14ac:dyDescent="0.2">
      <c r="A31" s="82"/>
      <c r="B31" s="85"/>
      <c r="C31" s="304"/>
      <c r="D31" s="77" t="s">
        <v>121</v>
      </c>
    </row>
    <row r="32" spans="1:4" ht="45" x14ac:dyDescent="0.2">
      <c r="A32" s="82"/>
      <c r="B32" s="85"/>
      <c r="C32" s="88"/>
      <c r="D32" s="77" t="s">
        <v>122</v>
      </c>
    </row>
    <row r="33" spans="1:4" ht="15" x14ac:dyDescent="0.2">
      <c r="A33" s="82"/>
      <c r="B33" s="85"/>
      <c r="C33" s="88"/>
      <c r="D33" s="89"/>
    </row>
    <row r="34" spans="1:4" ht="15.75" thickBot="1" x14ac:dyDescent="0.25">
      <c r="A34" s="82"/>
      <c r="B34" s="86"/>
      <c r="C34" s="90"/>
      <c r="D34" s="91"/>
    </row>
    <row r="35" spans="1:4" ht="30" x14ac:dyDescent="0.2">
      <c r="A35" s="82"/>
      <c r="B35" s="76" t="s">
        <v>123</v>
      </c>
      <c r="C35" s="77" t="s">
        <v>124</v>
      </c>
      <c r="D35" s="77" t="s">
        <v>125</v>
      </c>
    </row>
    <row r="36" spans="1:4" ht="30" x14ac:dyDescent="0.2">
      <c r="A36" s="82"/>
      <c r="B36" s="80"/>
      <c r="C36" s="77" t="s">
        <v>126</v>
      </c>
      <c r="D36" s="78" t="s">
        <v>92</v>
      </c>
    </row>
    <row r="37" spans="1:4" ht="30" x14ac:dyDescent="0.2">
      <c r="A37" s="82"/>
      <c r="B37" s="76" t="s">
        <v>127</v>
      </c>
      <c r="C37" s="77" t="s">
        <v>128</v>
      </c>
      <c r="D37" s="77" t="s">
        <v>129</v>
      </c>
    </row>
    <row r="38" spans="1:4" ht="45" x14ac:dyDescent="0.2">
      <c r="A38" s="82"/>
      <c r="B38" s="80"/>
      <c r="C38" s="77" t="s">
        <v>130</v>
      </c>
      <c r="D38" s="77" t="s">
        <v>131</v>
      </c>
    </row>
    <row r="39" spans="1:4" ht="45" x14ac:dyDescent="0.2">
      <c r="A39" s="82"/>
      <c r="B39" s="83" t="s">
        <v>132</v>
      </c>
      <c r="C39" s="85"/>
      <c r="D39" s="77" t="s">
        <v>133</v>
      </c>
    </row>
    <row r="40" spans="1:4" ht="15" x14ac:dyDescent="0.2">
      <c r="A40" s="82"/>
      <c r="B40" s="85"/>
      <c r="C40" s="85"/>
      <c r="D40" s="84"/>
    </row>
    <row r="41" spans="1:4" ht="15" x14ac:dyDescent="0.2">
      <c r="A41" s="82"/>
      <c r="B41" s="85"/>
      <c r="C41" s="304" t="s">
        <v>134</v>
      </c>
      <c r="D41" s="76" t="s">
        <v>135</v>
      </c>
    </row>
    <row r="42" spans="1:4" ht="15" x14ac:dyDescent="0.2">
      <c r="A42" s="82"/>
      <c r="B42" s="85"/>
      <c r="C42" s="304"/>
      <c r="D42" s="77" t="s">
        <v>136</v>
      </c>
    </row>
    <row r="43" spans="1:4" ht="15" x14ac:dyDescent="0.2">
      <c r="A43" s="82"/>
      <c r="B43" s="85"/>
      <c r="C43" s="304"/>
      <c r="D43" s="77" t="s">
        <v>137</v>
      </c>
    </row>
    <row r="44" spans="1:4" ht="15" x14ac:dyDescent="0.2">
      <c r="A44" s="82"/>
      <c r="B44" s="85"/>
      <c r="C44" s="304"/>
      <c r="D44" s="77" t="s">
        <v>138</v>
      </c>
    </row>
    <row r="45" spans="1:4" ht="15" x14ac:dyDescent="0.2">
      <c r="A45" s="82"/>
      <c r="B45" s="85"/>
      <c r="C45" s="85"/>
      <c r="D45" s="77" t="s">
        <v>139</v>
      </c>
    </row>
    <row r="46" spans="1:4" ht="15" x14ac:dyDescent="0.2">
      <c r="A46" s="82"/>
      <c r="B46" s="85"/>
      <c r="C46" s="85"/>
      <c r="D46" s="77" t="s">
        <v>140</v>
      </c>
    </row>
    <row r="47" spans="1:4" ht="15" x14ac:dyDescent="0.2">
      <c r="A47" s="82"/>
      <c r="B47" s="85"/>
      <c r="C47" s="85"/>
      <c r="D47" s="77" t="s">
        <v>110</v>
      </c>
    </row>
    <row r="48" spans="1:4" ht="15" x14ac:dyDescent="0.2">
      <c r="A48" s="82"/>
      <c r="B48" s="85"/>
      <c r="C48" s="85"/>
      <c r="D48" s="77" t="s">
        <v>141</v>
      </c>
    </row>
    <row r="49" spans="1:4" ht="15" x14ac:dyDescent="0.2">
      <c r="A49" s="82"/>
      <c r="B49" s="85"/>
      <c r="C49" s="85"/>
      <c r="D49" s="77" t="s">
        <v>142</v>
      </c>
    </row>
    <row r="50" spans="1:4" ht="15" x14ac:dyDescent="0.2">
      <c r="A50" s="82"/>
      <c r="B50" s="85"/>
      <c r="C50" s="85"/>
      <c r="D50" s="77" t="s">
        <v>141</v>
      </c>
    </row>
    <row r="51" spans="1:4" ht="30" x14ac:dyDescent="0.2">
      <c r="A51" s="82"/>
      <c r="B51" s="85"/>
      <c r="C51" s="85"/>
      <c r="D51" s="77" t="s">
        <v>143</v>
      </c>
    </row>
    <row r="52" spans="1:4" ht="45" x14ac:dyDescent="0.2">
      <c r="A52" s="82"/>
      <c r="B52" s="85"/>
      <c r="C52" s="85"/>
      <c r="D52" s="120" t="s">
        <v>186</v>
      </c>
    </row>
    <row r="53" spans="1:4" ht="15.75" thickBot="1" x14ac:dyDescent="0.25">
      <c r="A53" s="82"/>
      <c r="B53" s="86"/>
      <c r="C53" s="86"/>
      <c r="D53" s="91"/>
    </row>
    <row r="54" spans="1:4" ht="15" x14ac:dyDescent="0.2">
      <c r="A54" s="92"/>
      <c r="B54" s="93" t="s">
        <v>144</v>
      </c>
      <c r="C54" s="93"/>
      <c r="D54" s="94" t="s">
        <v>145</v>
      </c>
    </row>
    <row r="55" spans="1:4" ht="15" x14ac:dyDescent="0.2">
      <c r="A55" s="92"/>
      <c r="B55" s="79"/>
      <c r="C55" s="95" t="s">
        <v>146</v>
      </c>
      <c r="D55" s="77" t="s">
        <v>147</v>
      </c>
    </row>
    <row r="56" spans="1:4" ht="14.65" customHeight="1" x14ac:dyDescent="0.2">
      <c r="A56" s="92"/>
      <c r="B56" s="95" t="s">
        <v>148</v>
      </c>
      <c r="C56" s="319" t="s">
        <v>149</v>
      </c>
      <c r="D56" s="77" t="s">
        <v>150</v>
      </c>
    </row>
    <row r="57" spans="1:4" ht="15" x14ac:dyDescent="0.2">
      <c r="A57" s="92"/>
      <c r="B57" s="79"/>
      <c r="C57" s="319"/>
      <c r="D57" s="84"/>
    </row>
    <row r="58" spans="1:4" ht="30" x14ac:dyDescent="0.2">
      <c r="A58" s="92"/>
      <c r="B58" s="96" t="s">
        <v>151</v>
      </c>
      <c r="C58" s="319"/>
      <c r="D58" s="97" t="s">
        <v>152</v>
      </c>
    </row>
    <row r="59" spans="1:4" ht="15.75" thickBot="1" x14ac:dyDescent="0.25">
      <c r="A59" s="92"/>
      <c r="B59" s="98"/>
      <c r="C59" s="98"/>
      <c r="D59" s="87"/>
    </row>
    <row r="60" spans="1:4" ht="15" x14ac:dyDescent="0.2">
      <c r="A60" s="82"/>
      <c r="B60" s="99" t="s">
        <v>153</v>
      </c>
      <c r="C60" s="93" t="s">
        <v>154</v>
      </c>
      <c r="D60" s="320" t="s">
        <v>155</v>
      </c>
    </row>
    <row r="61" spans="1:4" ht="15" x14ac:dyDescent="0.2">
      <c r="A61" s="82"/>
      <c r="B61" s="100" t="s">
        <v>156</v>
      </c>
      <c r="C61" s="323" t="s">
        <v>157</v>
      </c>
      <c r="D61" s="321"/>
    </row>
    <row r="62" spans="1:4" ht="15.75" thickBot="1" x14ac:dyDescent="0.25">
      <c r="A62" s="101"/>
      <c r="B62" s="102"/>
      <c r="C62" s="324"/>
      <c r="D62" s="322"/>
    </row>
    <row r="63" spans="1:4" ht="15" x14ac:dyDescent="0.2">
      <c r="A63" s="307"/>
      <c r="B63" s="308"/>
      <c r="C63" s="308"/>
      <c r="D63" s="309"/>
    </row>
    <row r="64" spans="1:4" ht="44.1" customHeight="1" x14ac:dyDescent="0.2">
      <c r="A64" s="310" t="s">
        <v>158</v>
      </c>
      <c r="B64" s="311"/>
      <c r="C64" s="311"/>
      <c r="D64" s="312"/>
    </row>
    <row r="65" spans="1:4" ht="15.75" thickBot="1" x14ac:dyDescent="0.25">
      <c r="A65" s="313"/>
      <c r="B65" s="314"/>
      <c r="C65" s="314"/>
      <c r="D65" s="315"/>
    </row>
    <row r="66" spans="1:4" ht="15" x14ac:dyDescent="0.2">
      <c r="A66" s="103" t="s">
        <v>159</v>
      </c>
      <c r="B66" s="104" t="s">
        <v>160</v>
      </c>
      <c r="C66" s="316" t="s">
        <v>161</v>
      </c>
      <c r="D66" s="105" t="s">
        <v>162</v>
      </c>
    </row>
    <row r="67" spans="1:4" ht="15" x14ac:dyDescent="0.2">
      <c r="A67" s="106"/>
      <c r="B67" s="107"/>
      <c r="C67" s="317"/>
      <c r="D67" s="108" t="s">
        <v>182</v>
      </c>
    </row>
    <row r="68" spans="1:4" ht="15" x14ac:dyDescent="0.2">
      <c r="A68" s="103" t="s">
        <v>163</v>
      </c>
      <c r="B68" s="104" t="s">
        <v>164</v>
      </c>
      <c r="C68" s="317"/>
      <c r="D68" s="105" t="s">
        <v>165</v>
      </c>
    </row>
    <row r="69" spans="1:4" ht="15" x14ac:dyDescent="0.2">
      <c r="A69" s="109"/>
      <c r="B69" s="110"/>
      <c r="C69" s="317"/>
      <c r="D69" s="111"/>
    </row>
    <row r="70" spans="1:4" ht="15" x14ac:dyDescent="0.2">
      <c r="A70" s="109"/>
      <c r="B70" s="110"/>
      <c r="C70" s="317"/>
      <c r="D70" s="104" t="s">
        <v>166</v>
      </c>
    </row>
    <row r="71" spans="1:4" ht="15" x14ac:dyDescent="0.2">
      <c r="A71" s="109"/>
      <c r="B71" s="110"/>
      <c r="C71" s="317"/>
      <c r="D71" s="105" t="s">
        <v>167</v>
      </c>
    </row>
    <row r="72" spans="1:4" ht="15" x14ac:dyDescent="0.2">
      <c r="A72" s="109"/>
      <c r="B72" s="110"/>
      <c r="C72" s="317"/>
      <c r="D72" s="105" t="s">
        <v>168</v>
      </c>
    </row>
    <row r="73" spans="1:4" ht="15" x14ac:dyDescent="0.2">
      <c r="A73" s="109"/>
      <c r="B73" s="110"/>
      <c r="C73" s="317"/>
      <c r="D73" s="105" t="s">
        <v>169</v>
      </c>
    </row>
    <row r="74" spans="1:4" ht="15" x14ac:dyDescent="0.2">
      <c r="A74" s="109"/>
      <c r="B74" s="110"/>
      <c r="C74" s="317"/>
      <c r="D74" s="105" t="s">
        <v>252</v>
      </c>
    </row>
    <row r="75" spans="1:4" ht="15" x14ac:dyDescent="0.2">
      <c r="A75" s="109"/>
      <c r="B75" s="110"/>
      <c r="C75" s="317"/>
      <c r="D75" s="105" t="s">
        <v>170</v>
      </c>
    </row>
    <row r="76" spans="1:4" ht="15" x14ac:dyDescent="0.2">
      <c r="A76" s="109"/>
      <c r="B76" s="110"/>
      <c r="C76" s="317"/>
      <c r="D76" s="105" t="s">
        <v>171</v>
      </c>
    </row>
    <row r="77" spans="1:4" ht="15" x14ac:dyDescent="0.2">
      <c r="A77" s="109"/>
      <c r="B77" s="110"/>
      <c r="C77" s="317"/>
      <c r="D77" s="105" t="s">
        <v>172</v>
      </c>
    </row>
    <row r="78" spans="1:4" ht="15" x14ac:dyDescent="0.2">
      <c r="A78" s="109"/>
      <c r="B78" s="110"/>
      <c r="C78" s="317"/>
      <c r="D78" s="105" t="s">
        <v>173</v>
      </c>
    </row>
    <row r="79" spans="1:4" ht="45" x14ac:dyDescent="0.2">
      <c r="A79" s="109"/>
      <c r="B79" s="110"/>
      <c r="C79" s="317"/>
      <c r="D79" s="105" t="s">
        <v>174</v>
      </c>
    </row>
    <row r="80" spans="1:4" ht="15" x14ac:dyDescent="0.2">
      <c r="A80" s="109"/>
      <c r="B80" s="110"/>
      <c r="C80" s="317"/>
      <c r="D80" s="111"/>
    </row>
    <row r="81" spans="1:4" ht="15" x14ac:dyDescent="0.2">
      <c r="A81" s="109"/>
      <c r="B81" s="110"/>
      <c r="C81" s="317"/>
      <c r="D81" s="112" t="s">
        <v>175</v>
      </c>
    </row>
    <row r="82" spans="1:4" ht="15" x14ac:dyDescent="0.2">
      <c r="A82" s="109"/>
      <c r="B82" s="110"/>
      <c r="C82" s="317"/>
      <c r="D82" s="105" t="s">
        <v>176</v>
      </c>
    </row>
    <row r="83" spans="1:4" ht="15" x14ac:dyDescent="0.2">
      <c r="A83" s="109"/>
      <c r="B83" s="110"/>
      <c r="C83" s="317"/>
      <c r="D83" s="105" t="s">
        <v>177</v>
      </c>
    </row>
    <row r="84" spans="1:4" ht="15" x14ac:dyDescent="0.2">
      <c r="A84" s="109"/>
      <c r="B84" s="110"/>
      <c r="C84" s="317"/>
      <c r="D84" s="105" t="s">
        <v>178</v>
      </c>
    </row>
    <row r="85" spans="1:4" ht="45" x14ac:dyDescent="0.2">
      <c r="A85" s="109"/>
      <c r="B85" s="110"/>
      <c r="C85" s="317"/>
      <c r="D85" s="105" t="s">
        <v>179</v>
      </c>
    </row>
    <row r="86" spans="1:4" ht="30" x14ac:dyDescent="0.2">
      <c r="A86" s="109"/>
      <c r="B86" s="110"/>
      <c r="C86" s="317"/>
      <c r="D86" s="105" t="s">
        <v>180</v>
      </c>
    </row>
    <row r="87" spans="1:4" ht="15" x14ac:dyDescent="0.2">
      <c r="A87" s="109"/>
      <c r="B87" s="110"/>
      <c r="C87" s="317"/>
      <c r="D87" s="105" t="s">
        <v>181</v>
      </c>
    </row>
    <row r="88" spans="1:4" ht="15.75" thickBot="1" x14ac:dyDescent="0.25">
      <c r="A88" s="113"/>
      <c r="B88" s="114"/>
      <c r="C88" s="318"/>
      <c r="D88" s="115"/>
    </row>
  </sheetData>
  <mergeCells count="23">
    <mergeCell ref="A64:D64"/>
    <mergeCell ref="A65:D65"/>
    <mergeCell ref="C66:C88"/>
    <mergeCell ref="C56:C58"/>
    <mergeCell ref="D60:D62"/>
    <mergeCell ref="C61:C62"/>
    <mergeCell ref="C18:C21"/>
    <mergeCell ref="C25:C26"/>
    <mergeCell ref="C28:C31"/>
    <mergeCell ref="C41:C44"/>
    <mergeCell ref="A63:D63"/>
    <mergeCell ref="A10:D10"/>
    <mergeCell ref="A4:D4"/>
    <mergeCell ref="A1:A2"/>
    <mergeCell ref="B1:B2"/>
    <mergeCell ref="C1:C2"/>
    <mergeCell ref="D1:D2"/>
    <mergeCell ref="A3:D3"/>
    <mergeCell ref="A5:D5"/>
    <mergeCell ref="A6:D6"/>
    <mergeCell ref="A7:D7"/>
    <mergeCell ref="A8:D8"/>
    <mergeCell ref="A9:D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45A463E62C93B47B35A35F94D0CEE55" ma:contentTypeVersion="10" ma:contentTypeDescription="Opret et nyt dokument." ma:contentTypeScope="" ma:versionID="85d8ad60a632b073a90e82c87b685b34">
  <xsd:schema xmlns:xsd="http://www.w3.org/2001/XMLSchema" xmlns:xs="http://www.w3.org/2001/XMLSchema" xmlns:p="http://schemas.microsoft.com/office/2006/metadata/properties" xmlns:ns2="59b3f3b8-6f52-4eb5-95be-df1f88bbfcb7" targetNamespace="http://schemas.microsoft.com/office/2006/metadata/properties" ma:root="true" ma:fieldsID="9a35731f699f9234371cf0335cf7242c" ns2:_="">
    <xsd:import namespace="59b3f3b8-6f52-4eb5-95be-df1f88bbfc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b3f3b8-6f52-4eb5-95be-df1f88bbfc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CAB538-F6EA-43F6-8E0B-2BB18283940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50916C9-DA02-4213-904B-EC13A5FAAD81}">
  <ds:schemaRefs>
    <ds:schemaRef ds:uri="http://schemas.microsoft.com/sharepoint/v3/contenttype/forms"/>
  </ds:schemaRefs>
</ds:datastoreItem>
</file>

<file path=customXml/itemProps3.xml><?xml version="1.0" encoding="utf-8"?>
<ds:datastoreItem xmlns:ds="http://schemas.openxmlformats.org/officeDocument/2006/customXml" ds:itemID="{D4F49043-0766-4C35-A46E-BCD1B954E5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b3f3b8-6f52-4eb5-95be-df1f88bbf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7</vt:i4>
      </vt:variant>
    </vt:vector>
  </HeadingPairs>
  <TitlesOfParts>
    <vt:vector size="14" baseType="lpstr">
      <vt:lpstr>GUIDE </vt:lpstr>
      <vt:lpstr>1. Budget</vt:lpstr>
      <vt:lpstr>2. Budget notes &amp; calculations</vt:lpstr>
      <vt:lpstr>3. DK workhours</vt:lpstr>
      <vt:lpstr>4. Financing plan</vt:lpstr>
      <vt:lpstr>5. Budget summary</vt:lpstr>
      <vt:lpstr>Cost Categories</vt:lpstr>
      <vt:lpstr>'1. Budget'!Udskriftsområde</vt:lpstr>
      <vt:lpstr>'2. Budget notes &amp; calculations'!Udskriftsområde</vt:lpstr>
      <vt:lpstr>'3. DK workhours'!Udskriftsområde</vt:lpstr>
      <vt:lpstr>'5. Budget summary'!Udskriftsområde</vt:lpstr>
      <vt:lpstr>'GUIDE '!Udskriftsområde</vt:lpstr>
      <vt:lpstr>'1. Budget'!Udskriftstitler</vt:lpstr>
      <vt:lpstr>'2. Budget notes &amp; calculations'!Udskriftstitler</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og Finansieringsplan udv</dc:title>
  <dc:creator>Bolette Kornum</dc:creator>
  <cp:lastModifiedBy>Daniel Nygaard Madsen</cp:lastModifiedBy>
  <cp:lastPrinted>2021-07-05T08:20:21Z</cp:lastPrinted>
  <dcterms:created xsi:type="dcterms:W3CDTF">2004-07-14T12:15:19Z</dcterms:created>
  <dcterms:modified xsi:type="dcterms:W3CDTF">2022-02-14T14:42:51Z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1030	1030</vt:lpwstr>
  </property>
  <property fmtid="{D5CDD505-2E9C-101B-9397-08002B2CF9AE}" pid="3" name="ContentTypeId">
    <vt:lpwstr>0x010100A45A463E62C93B47B35A35F94D0CEE55</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